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165" windowWidth="23250" windowHeight="11655" activeTab="1"/>
  </bookViews>
  <sheets>
    <sheet name="Sumař" sheetId="1" r:id="rId1"/>
    <sheet name="Podle ORJ" sheetId="2" r:id="rId2"/>
  </sheets>
  <definedNames>
    <definedName name="_xlnm.Print_Titles" localSheetId="1">'Podle ORJ'!$1:$5</definedName>
    <definedName name="_xlnm.Print_Area" localSheetId="1">'Podle ORJ'!$A$1:$Y$510</definedName>
  </definedNames>
  <calcPr fullCalcOnLoad="1"/>
</workbook>
</file>

<file path=xl/sharedStrings.xml><?xml version="1.0" encoding="utf-8"?>
<sst xmlns="http://schemas.openxmlformats.org/spreadsheetml/2006/main" count="2425" uniqueCount="1103">
  <si>
    <t>§</t>
  </si>
  <si>
    <t>HS</t>
  </si>
  <si>
    <t>IT</t>
  </si>
  <si>
    <t>MJ</t>
  </si>
  <si>
    <t>OD</t>
  </si>
  <si>
    <t>OI</t>
  </si>
  <si>
    <t>HRA</t>
  </si>
  <si>
    <t>KPO</t>
  </si>
  <si>
    <t>MHH</t>
  </si>
  <si>
    <t>MIC</t>
  </si>
  <si>
    <t>MOP</t>
  </si>
  <si>
    <t>MPO</t>
  </si>
  <si>
    <t>MSK</t>
  </si>
  <si>
    <t>NBE</t>
  </si>
  <si>
    <t>NVE</t>
  </si>
  <si>
    <t>OJI</t>
  </si>
  <si>
    <t>ORJ</t>
  </si>
  <si>
    <t>OSR</t>
  </si>
  <si>
    <t>OVA</t>
  </si>
  <si>
    <t>Org</t>
  </si>
  <si>
    <t>PET</t>
  </si>
  <si>
    <t>PLE</t>
  </si>
  <si>
    <t>POL</t>
  </si>
  <si>
    <t>POR</t>
  </si>
  <si>
    <t>PRO</t>
  </si>
  <si>
    <t>PUS</t>
  </si>
  <si>
    <t>RAB</t>
  </si>
  <si>
    <t>Rok</t>
  </si>
  <si>
    <t>SBE</t>
  </si>
  <si>
    <t>SLO</t>
  </si>
  <si>
    <t>SVI</t>
  </si>
  <si>
    <t>TRE</t>
  </si>
  <si>
    <t>VIT</t>
  </si>
  <si>
    <t>JINE</t>
  </si>
  <si>
    <t>Pol.</t>
  </si>
  <si>
    <t>OŽP</t>
  </si>
  <si>
    <t>ŠaS</t>
  </si>
  <si>
    <t>0017/19</t>
  </si>
  <si>
    <t>0020/19</t>
  </si>
  <si>
    <t>0021/17</t>
  </si>
  <si>
    <t>0028/17</t>
  </si>
  <si>
    <t>0039/19</t>
  </si>
  <si>
    <t>0044/18</t>
  </si>
  <si>
    <t>0045/18</t>
  </si>
  <si>
    <t>0049/18</t>
  </si>
  <si>
    <t>0064/19</t>
  </si>
  <si>
    <t>0080/19</t>
  </si>
  <si>
    <t>0081/19</t>
  </si>
  <si>
    <t>0082/18</t>
  </si>
  <si>
    <t>0088/18</t>
  </si>
  <si>
    <t>0090/18</t>
  </si>
  <si>
    <t>0091/17</t>
  </si>
  <si>
    <t>0091/18</t>
  </si>
  <si>
    <t>0092/18</t>
  </si>
  <si>
    <t>0093/18</t>
  </si>
  <si>
    <t>0093/19</t>
  </si>
  <si>
    <t>0094/18</t>
  </si>
  <si>
    <t>0095/18</t>
  </si>
  <si>
    <t>0096/18</t>
  </si>
  <si>
    <t>0096/19</t>
  </si>
  <si>
    <t>0097/19</t>
  </si>
  <si>
    <t>0098/19</t>
  </si>
  <si>
    <t>0099/19</t>
  </si>
  <si>
    <t>0101/19</t>
  </si>
  <si>
    <t>0102/19</t>
  </si>
  <si>
    <t>0103/19</t>
  </si>
  <si>
    <t>0106/19</t>
  </si>
  <si>
    <t>0108/16</t>
  </si>
  <si>
    <t>0110/19</t>
  </si>
  <si>
    <t>0113/16</t>
  </si>
  <si>
    <t>0115/19</t>
  </si>
  <si>
    <t>0121/19</t>
  </si>
  <si>
    <t>0122/19</t>
  </si>
  <si>
    <t>0123/19</t>
  </si>
  <si>
    <t>0124/19</t>
  </si>
  <si>
    <t>0125/19</t>
  </si>
  <si>
    <t>0126/19</t>
  </si>
  <si>
    <t>0127/19</t>
  </si>
  <si>
    <t>0128/19</t>
  </si>
  <si>
    <t>0129/19</t>
  </si>
  <si>
    <t>0132/19</t>
  </si>
  <si>
    <t>0133/19</t>
  </si>
  <si>
    <t>0135/19</t>
  </si>
  <si>
    <t>0137/19</t>
  </si>
  <si>
    <t>0138/18</t>
  </si>
  <si>
    <t>0140/19</t>
  </si>
  <si>
    <t>0142/19</t>
  </si>
  <si>
    <t>0143/19</t>
  </si>
  <si>
    <t>0145/19</t>
  </si>
  <si>
    <t>0147/19</t>
  </si>
  <si>
    <t>0151/16</t>
  </si>
  <si>
    <t>0151/19</t>
  </si>
  <si>
    <t>0153/19</t>
  </si>
  <si>
    <t>0154/19</t>
  </si>
  <si>
    <t>0158/19</t>
  </si>
  <si>
    <t>0161/19</t>
  </si>
  <si>
    <t>0164/19</t>
  </si>
  <si>
    <t>0167/19</t>
  </si>
  <si>
    <t>0169/19</t>
  </si>
  <si>
    <t>0170/19</t>
  </si>
  <si>
    <t>0171/19</t>
  </si>
  <si>
    <t>0172/19</t>
  </si>
  <si>
    <t>0173/19</t>
  </si>
  <si>
    <t>0175/19</t>
  </si>
  <si>
    <t>0176/19</t>
  </si>
  <si>
    <t>0177/19</t>
  </si>
  <si>
    <t>0178/19</t>
  </si>
  <si>
    <t>0179/19</t>
  </si>
  <si>
    <t>0180/19</t>
  </si>
  <si>
    <t>0181/19</t>
  </si>
  <si>
    <t>0182/19</t>
  </si>
  <si>
    <t>0183/19</t>
  </si>
  <si>
    <t>0184/19</t>
  </si>
  <si>
    <t>0186/19</t>
  </si>
  <si>
    <t>0187/19</t>
  </si>
  <si>
    <t>0188/19</t>
  </si>
  <si>
    <t>0189/19</t>
  </si>
  <si>
    <t>0190/19</t>
  </si>
  <si>
    <t>0191/19</t>
  </si>
  <si>
    <t>0194/19</t>
  </si>
  <si>
    <t>0195/19</t>
  </si>
  <si>
    <t>0196/19</t>
  </si>
  <si>
    <t>0198/19</t>
  </si>
  <si>
    <t>0200/19</t>
  </si>
  <si>
    <t>0201/19</t>
  </si>
  <si>
    <t>0204/19</t>
  </si>
  <si>
    <t>0207/19</t>
  </si>
  <si>
    <t>0208/19</t>
  </si>
  <si>
    <t>0211/19</t>
  </si>
  <si>
    <t>0213/16</t>
  </si>
  <si>
    <t>0214/19</t>
  </si>
  <si>
    <t>0220/19</t>
  </si>
  <si>
    <t>0225/19</t>
  </si>
  <si>
    <t>0227/19</t>
  </si>
  <si>
    <t>0229/19</t>
  </si>
  <si>
    <t>0231/19</t>
  </si>
  <si>
    <t>0233/19</t>
  </si>
  <si>
    <t>0236/19</t>
  </si>
  <si>
    <t>0237/19</t>
  </si>
  <si>
    <t>0239/19</t>
  </si>
  <si>
    <t>0240/19</t>
  </si>
  <si>
    <t>0242/19</t>
  </si>
  <si>
    <t>0245/19</t>
  </si>
  <si>
    <t>0250/19</t>
  </si>
  <si>
    <t>0251/19</t>
  </si>
  <si>
    <t>0254/19</t>
  </si>
  <si>
    <t>0256/19</t>
  </si>
  <si>
    <t>0257/19</t>
  </si>
  <si>
    <t>0258/19</t>
  </si>
  <si>
    <t>0259/19</t>
  </si>
  <si>
    <t>0261/19</t>
  </si>
  <si>
    <t>0263/19</t>
  </si>
  <si>
    <t>0265/19</t>
  </si>
  <si>
    <t>0266/19</t>
  </si>
  <si>
    <t>0267/19</t>
  </si>
  <si>
    <t>0268/19</t>
  </si>
  <si>
    <t>0275/19</t>
  </si>
  <si>
    <t>0277/19</t>
  </si>
  <si>
    <t>0278/19</t>
  </si>
  <si>
    <t>0279/19</t>
  </si>
  <si>
    <t>0280/19</t>
  </si>
  <si>
    <t>0282/19</t>
  </si>
  <si>
    <t>0290/19</t>
  </si>
  <si>
    <t>0296/19</t>
  </si>
  <si>
    <t>0297/19</t>
  </si>
  <si>
    <t>0302/19</t>
  </si>
  <si>
    <t>0305/19</t>
  </si>
  <si>
    <t>0306/19</t>
  </si>
  <si>
    <t>0307/19</t>
  </si>
  <si>
    <t>0308/19</t>
  </si>
  <si>
    <t>0309/19</t>
  </si>
  <si>
    <t>0310/19</t>
  </si>
  <si>
    <t>0312/19</t>
  </si>
  <si>
    <t>0313/19</t>
  </si>
  <si>
    <t>0315/19</t>
  </si>
  <si>
    <t>0323/19</t>
  </si>
  <si>
    <t>0324/19</t>
  </si>
  <si>
    <t>0325/19</t>
  </si>
  <si>
    <t>0326/19</t>
  </si>
  <si>
    <t>0328/19</t>
  </si>
  <si>
    <t>0331/12</t>
  </si>
  <si>
    <t>0340/19</t>
  </si>
  <si>
    <t>0346/19</t>
  </si>
  <si>
    <t>0351/19</t>
  </si>
  <si>
    <t>0353/19</t>
  </si>
  <si>
    <t>0360/19</t>
  </si>
  <si>
    <t>0388/19</t>
  </si>
  <si>
    <t>0389/19</t>
  </si>
  <si>
    <t>0395/19</t>
  </si>
  <si>
    <t>0412/19</t>
  </si>
  <si>
    <t>0413/19</t>
  </si>
  <si>
    <t>0422/19</t>
  </si>
  <si>
    <t>0449/19</t>
  </si>
  <si>
    <t>0473/19</t>
  </si>
  <si>
    <t>0483/19</t>
  </si>
  <si>
    <t>0484/19</t>
  </si>
  <si>
    <t>0485/19</t>
  </si>
  <si>
    <t>0497/19</t>
  </si>
  <si>
    <t>0512/19</t>
  </si>
  <si>
    <t>0521/19</t>
  </si>
  <si>
    <t>0532/19</t>
  </si>
  <si>
    <t>0533/19</t>
  </si>
  <si>
    <t>0536/19</t>
  </si>
  <si>
    <t>0548/19</t>
  </si>
  <si>
    <t>0549/19</t>
  </si>
  <si>
    <t>0561/19</t>
  </si>
  <si>
    <t>0562/19</t>
  </si>
  <si>
    <t>0563/19</t>
  </si>
  <si>
    <t>0569/19</t>
  </si>
  <si>
    <t>0570/19</t>
  </si>
  <si>
    <t>0571/19</t>
  </si>
  <si>
    <t>0572/19</t>
  </si>
  <si>
    <t>0573/19</t>
  </si>
  <si>
    <t>0585/19</t>
  </si>
  <si>
    <t>0603/19</t>
  </si>
  <si>
    <t>0612/19</t>
  </si>
  <si>
    <t>0613/19</t>
  </si>
  <si>
    <t>0631/19</t>
  </si>
  <si>
    <t>0647/19</t>
  </si>
  <si>
    <t>0649/19</t>
  </si>
  <si>
    <t>0679/19</t>
  </si>
  <si>
    <t>0682/19</t>
  </si>
  <si>
    <t>0691/19</t>
  </si>
  <si>
    <t>0694/19</t>
  </si>
  <si>
    <t>0695/19</t>
  </si>
  <si>
    <t>0705/19</t>
  </si>
  <si>
    <t>0709/19</t>
  </si>
  <si>
    <t>0738/19</t>
  </si>
  <si>
    <t>0745/19</t>
  </si>
  <si>
    <t>0780/19</t>
  </si>
  <si>
    <t>0784/19</t>
  </si>
  <si>
    <t>0800/19</t>
  </si>
  <si>
    <t>0848/19</t>
  </si>
  <si>
    <t>0856/19</t>
  </si>
  <si>
    <t>0858/19</t>
  </si>
  <si>
    <t>0890/19</t>
  </si>
  <si>
    <t>0902/19</t>
  </si>
  <si>
    <t>0909/19</t>
  </si>
  <si>
    <t>0910/19</t>
  </si>
  <si>
    <t>0947/19</t>
  </si>
  <si>
    <t>0951/19</t>
  </si>
  <si>
    <t>0964/19</t>
  </si>
  <si>
    <t>0980/19</t>
  </si>
  <si>
    <t>0989/19</t>
  </si>
  <si>
    <t>0990/19</t>
  </si>
  <si>
    <t>0991/19</t>
  </si>
  <si>
    <t>0992/19</t>
  </si>
  <si>
    <t>0993/19</t>
  </si>
  <si>
    <t>1008/19</t>
  </si>
  <si>
    <t>1010/19</t>
  </si>
  <si>
    <t>1016/19</t>
  </si>
  <si>
    <t>1054/19</t>
  </si>
  <si>
    <t>1060/19</t>
  </si>
  <si>
    <t>1061/19</t>
  </si>
  <si>
    <t>1079/19</t>
  </si>
  <si>
    <t>1081/19</t>
  </si>
  <si>
    <t>1098/19</t>
  </si>
  <si>
    <t>1102/19</t>
  </si>
  <si>
    <t>1112/19</t>
  </si>
  <si>
    <t>1113/19</t>
  </si>
  <si>
    <t>1121/19</t>
  </si>
  <si>
    <t>1160/19</t>
  </si>
  <si>
    <t>1169/19</t>
  </si>
  <si>
    <t>Celková</t>
  </si>
  <si>
    <t>HRA,OJI</t>
  </si>
  <si>
    <t>MHH,NVE</t>
  </si>
  <si>
    <t>MIC,RAB</t>
  </si>
  <si>
    <t>MOP,SLO</t>
  </si>
  <si>
    <t>NVE,OVA</t>
  </si>
  <si>
    <t>OJI,SBE</t>
  </si>
  <si>
    <t>OJI,SLO</t>
  </si>
  <si>
    <t>POR,PUS</t>
  </si>
  <si>
    <t>SLO,MHH</t>
  </si>
  <si>
    <t>Investor</t>
  </si>
  <si>
    <t>Lokalita</t>
  </si>
  <si>
    <t>Priorita</t>
  </si>
  <si>
    <t>Zahájení</t>
  </si>
  <si>
    <t>ID projektu</t>
  </si>
  <si>
    <t>MHH,NVE,OJI</t>
  </si>
  <si>
    <t>NBE,OJI,SBE</t>
  </si>
  <si>
    <t>OVA,SVI,VIT</t>
  </si>
  <si>
    <t>ÚMOb Poruba</t>
  </si>
  <si>
    <t>ÚMOb Svinov</t>
  </si>
  <si>
    <t>ÚHAaSŘ</t>
  </si>
  <si>
    <t>ÚMOb Hrabová</t>
  </si>
  <si>
    <t>PLATO Ostrava</t>
  </si>
  <si>
    <t>ÚMOb Nová Ves</t>
  </si>
  <si>
    <t>ÚMOb Pustkovec</t>
  </si>
  <si>
    <t>ÚMOb Vítkovice</t>
  </si>
  <si>
    <t>Rekonstrukce IT</t>
  </si>
  <si>
    <t>ÚMOb Proskovice</t>
  </si>
  <si>
    <t>Komentář</t>
  </si>
  <si>
    <t>Skutečné</t>
  </si>
  <si>
    <t>ÚMOb Krásné Pole</t>
  </si>
  <si>
    <t>Dokončení</t>
  </si>
  <si>
    <t>Očekávané</t>
  </si>
  <si>
    <t>ÚMOb Ostrava - Jih</t>
  </si>
  <si>
    <t>Název projektu/akce</t>
  </si>
  <si>
    <t>OZO Ostrava, s.r.o.</t>
  </si>
  <si>
    <t>Kanalizace Bartovice</t>
  </si>
  <si>
    <t>Stavby VO se sítí NN</t>
  </si>
  <si>
    <t>ÚMOb Slezská Ostrava</t>
  </si>
  <si>
    <t>DK Poklad - interiéry</t>
  </si>
  <si>
    <t>VÍTKOVICE ARÉNA, a.s.</t>
  </si>
  <si>
    <t>AKORD &amp; POKLAD, s.r.o.</t>
  </si>
  <si>
    <t>ÚMOb Polanka nad Odrou</t>
  </si>
  <si>
    <t>Předkladatel</t>
  </si>
  <si>
    <t>Rekonstrukce ÚV Nová Ves</t>
  </si>
  <si>
    <t>SSZ Studentská x Opavská</t>
  </si>
  <si>
    <t>Komunikace - Severní spoj</t>
  </si>
  <si>
    <t>Krematorium Ostrava, a.s.</t>
  </si>
  <si>
    <t>ÚMOb Radvanice a Bartovice</t>
  </si>
  <si>
    <t>Cyklopropojení centra s DOV</t>
  </si>
  <si>
    <t>Ostravské komunikace, a. s.</t>
  </si>
  <si>
    <t>Parkovací objekty DK POKLAD</t>
  </si>
  <si>
    <t>Obnova serverů</t>
  </si>
  <si>
    <t>ÚMOb Nová Bělá</t>
  </si>
  <si>
    <t>Rekonstrukce WC NR II. etapa</t>
  </si>
  <si>
    <t>Dopravní podnik Ostrava, a.s.</t>
  </si>
  <si>
    <t>Inteligentní parkovací systém</t>
  </si>
  <si>
    <t>Propojení Francouzská - Rudná</t>
  </si>
  <si>
    <t>Rekonstrukce objektu Husova 7</t>
  </si>
  <si>
    <t>Kanalizace Slívova - Jan Maria</t>
  </si>
  <si>
    <t>Národní divadlo moravskoslezské</t>
  </si>
  <si>
    <t>Rekonstrukce Krematoria Ostrava</t>
  </si>
  <si>
    <t>Revitalizace Pustkoveckého údolí</t>
  </si>
  <si>
    <t>Inteligentní zastávky - II. etapa</t>
  </si>
  <si>
    <t>Koněčný 
uživatel</t>
  </si>
  <si>
    <t>Střelnice Ostrava</t>
  </si>
  <si>
    <t>Kanalizace Krásné Pole - II. etapa</t>
  </si>
  <si>
    <t>Domov Magnolie, Ostrava - Vítkovice</t>
  </si>
  <si>
    <t>Revitalizace vodní plochy Radvanice</t>
  </si>
  <si>
    <t>Černá louka s.r.o.</t>
  </si>
  <si>
    <t>Adaptační opatření</t>
  </si>
  <si>
    <t>Rekonstrukce kanalizace ul. Výstavní</t>
  </si>
  <si>
    <t>Obnovení koryta DVT Muglinovský potok</t>
  </si>
  <si>
    <t>Oprava kanalizace ul. Hradní (SANACE)</t>
  </si>
  <si>
    <t>Rekonstrukce vodovodu ul. V Zahradách</t>
  </si>
  <si>
    <t>Krytí rozpočtem SMO</t>
  </si>
  <si>
    <t>Nákup el. polohovatelných postelí 20 ks</t>
  </si>
  <si>
    <t>Rekonstrukce a modernizace DK Poklad II</t>
  </si>
  <si>
    <t>Rekonstrukce kanalizace v ul. Maroldova</t>
  </si>
  <si>
    <t>Rekonstrukce podchodu pod ul. Místeckou</t>
  </si>
  <si>
    <t>Evakuační rozhlas NR</t>
  </si>
  <si>
    <t xml:space="preserve">Změna Územního plánu </t>
  </si>
  <si>
    <t>Cyklistická trasa U - U Výtopny, Pavlovova</t>
  </si>
  <si>
    <t>Domov pro seniory Kamenec, Slezská Ostrava</t>
  </si>
  <si>
    <t>Domov pro seniory Mariánské Hory a Hulváky</t>
  </si>
  <si>
    <t>Jiné zdroje (vlastní zdroje, ÚMOb., spol.)</t>
  </si>
  <si>
    <t>Rekonstrukce kanalizace v ulici Hornopolní</t>
  </si>
  <si>
    <t>Výstavba suchého poldru nad ul. Charvátská</t>
  </si>
  <si>
    <t>Rekonstrukce rozvoden VN 22 kV v areálu MNO</t>
  </si>
  <si>
    <t>Vzduchotechnika, reinvestice OSTRAVAR ARÉNA</t>
  </si>
  <si>
    <t>Zoologická zahrada a botanický park Ostrava</t>
  </si>
  <si>
    <t>Dětské centrum Domeček</t>
  </si>
  <si>
    <t>Kanalizace a ČOV Koblov</t>
  </si>
  <si>
    <t>Magistrát města Ostravy</t>
  </si>
  <si>
    <t>PD a příprava staveb VO</t>
  </si>
  <si>
    <t>Příprava VH staveb - LJ</t>
  </si>
  <si>
    <t>Příprava VH staveb - LM</t>
  </si>
  <si>
    <t>Příprava VH staveb - PN</t>
  </si>
  <si>
    <t>Příprava VH staveb - RK</t>
  </si>
  <si>
    <t>Příprava VH staveb - ZK</t>
  </si>
  <si>
    <t>VO Na Milířích - Plesná</t>
  </si>
  <si>
    <t>Rekonstrukce kanalizace v ul. Rusková, Blanická</t>
  </si>
  <si>
    <t>Archiv města - rozšíření</t>
  </si>
  <si>
    <t>Kanalizace Hrušov SANACE</t>
  </si>
  <si>
    <t>Kanalizace ul. Zvěřinská</t>
  </si>
  <si>
    <t>Domov pro seniory Iris, Ostrava - Mariánské Hory</t>
  </si>
  <si>
    <t xml:space="preserve">Rekonstrukce kanalizace a vodovodu ul. Frankova </t>
  </si>
  <si>
    <t>Revitalizace Lesoparku Benátky a Hulváckého kopce</t>
  </si>
  <si>
    <t>Městská nemocnice Ostrava</t>
  </si>
  <si>
    <t>Rekonstrukce Sokolské tř.</t>
  </si>
  <si>
    <t>Rekonstrukce vodovodu a kanalizace v ul. Pflegrova</t>
  </si>
  <si>
    <t>Dům seniorů v Krásném Poli</t>
  </si>
  <si>
    <t>Cyklistická trasa J,V - úsek Radvanice - Michálkovice</t>
  </si>
  <si>
    <t>Dostavba kanalizace a rekonstrukce vodovodu Pikartská</t>
  </si>
  <si>
    <t>Rekonstrukce vodovodu a kanalizace v ul. Rostislavova</t>
  </si>
  <si>
    <t>Parkoviště pod mosty Bazaly</t>
  </si>
  <si>
    <t>Rekonstrukce ČSOV Hlučínská</t>
  </si>
  <si>
    <t>Rekonstrukce násosek Důlňák</t>
  </si>
  <si>
    <t>Rozšíření ul. Karla Svobody</t>
  </si>
  <si>
    <t>Veřejné rozpočty (stát, EU)</t>
  </si>
  <si>
    <t>Rekonstrukce DN 1 a 3 Přívoz</t>
  </si>
  <si>
    <t>Janáčkova filharmonie Ostrava</t>
  </si>
  <si>
    <t>Kanalizační síť DIZ Vítkovice</t>
  </si>
  <si>
    <t>Rekonstrukce sběrače D Přívoz</t>
  </si>
  <si>
    <t>Revitalizace kolonie Bedřiška</t>
  </si>
  <si>
    <t>Expozice tučňáci v Zoo Ostrava</t>
  </si>
  <si>
    <t>Rek vodovodu Smetanovo náměstí</t>
  </si>
  <si>
    <t>Sportovní areál u ZŠ Bílovecká</t>
  </si>
  <si>
    <t>ZOO - energetické hospodářství</t>
  </si>
  <si>
    <t>ÚMOb Moravská Ostrava a Přívoz</t>
  </si>
  <si>
    <t>Domov Korýtko, Ostrava - Zábřeh</t>
  </si>
  <si>
    <t>Preference vozidel hasičů (IZS)</t>
  </si>
  <si>
    <t xml:space="preserve">Rekonstrukce ústředního topení </t>
  </si>
  <si>
    <t>Přestupní uzel Hulváky - II. et.</t>
  </si>
  <si>
    <t>Rekonstrukce vodovodu a dostavba kanalizace v ulici Krásnopolská</t>
  </si>
  <si>
    <t>Domov Čujkovova, Ostrava - Zábřeh</t>
  </si>
  <si>
    <t>Domov Slunovrat, Ostrava - Přívoz</t>
  </si>
  <si>
    <t>Dům seniorů v Krásném Poli s.r.o.</t>
  </si>
  <si>
    <t>Koblov - plošná kanalizace SANACE</t>
  </si>
  <si>
    <t>Modernizace řídicího systému ÚČOV</t>
  </si>
  <si>
    <t>Prodloužená Porážková - IV. etapa</t>
  </si>
  <si>
    <t>Prodloužení sběrače B do Radvanic</t>
  </si>
  <si>
    <t>Rekonstrukce VO oblast Petruškova</t>
  </si>
  <si>
    <t>SSZ K 3030 Výškovická x Pavlovova</t>
  </si>
  <si>
    <t xml:space="preserve">Městská policie Ostrava (ORJ 270) </t>
  </si>
  <si>
    <t>Přeložka vodovodu v ul. Mojmírovců</t>
  </si>
  <si>
    <t>Parkoviště pod Frýdlantskými mosty</t>
  </si>
  <si>
    <t>Rekonstrukce vodovodu ul. Staňkova</t>
  </si>
  <si>
    <t>Zastávka MHD Kotva, ul. Výškovická</t>
  </si>
  <si>
    <t>Domov Sluníčko, Ostrava - Vítkovice</t>
  </si>
  <si>
    <t>Dům dětí a mládeže Ostrava - Poruba</t>
  </si>
  <si>
    <t>Rampy a stativy medicinálních plynů</t>
  </si>
  <si>
    <t>Transformace Domova Barevný svět II</t>
  </si>
  <si>
    <t>Cyklistické řešení na ul. Na Rovince</t>
  </si>
  <si>
    <t>Rekonstrukce Dětského centra Domeček</t>
  </si>
  <si>
    <t>Rekonstrukce vodovodu VTP Ostrčilova</t>
  </si>
  <si>
    <t>Dostavba kanalizace v ulici Studeňská</t>
  </si>
  <si>
    <t>Investiční příprava dopravních staveb</t>
  </si>
  <si>
    <t>Rekonstrukce vodovodu Přemyšov-Poruba</t>
  </si>
  <si>
    <t>Rekonstrukce vodovodu ul. Přemyslovců</t>
  </si>
  <si>
    <t>Smetanův sad - revitalizace zeleně I.</t>
  </si>
  <si>
    <t>Cyklotrasa M - ul. 1.máje, Sokola Tůmy</t>
  </si>
  <si>
    <t>Cyklotrasa S,M - Mečníkovova, Žákovská</t>
  </si>
  <si>
    <t>Domovy IRIS a Kamenec-přechod NN na VN</t>
  </si>
  <si>
    <t>Rekonstrukce vodovodu ul. Fráni Šrámka</t>
  </si>
  <si>
    <t>Zrušení vyústění kanalizace na Sovinci</t>
  </si>
  <si>
    <t>Cyklistické propojení Poruby s Vřesinou</t>
  </si>
  <si>
    <t>Park U Boříka - revitalizace zeleně II.</t>
  </si>
  <si>
    <t>Rekonstrukce kanalizace ul. Přemyslovců</t>
  </si>
  <si>
    <t>Rekonstrukce lesní cesty v Bělském lese</t>
  </si>
  <si>
    <t>Celkové rozpočtové náklady projektu/akce</t>
  </si>
  <si>
    <t>Cyklotrasa F, U - Kaminského, Ječmínkova</t>
  </si>
  <si>
    <t xml:space="preserve">Domov Korýtko systém měření a regulace  </t>
  </si>
  <si>
    <t>ÚV NV rekonstrukce sedimentačních nádrží</t>
  </si>
  <si>
    <t>Cyklotrasa F - Hulváky, Stojanovo náměstí</t>
  </si>
  <si>
    <t>Výstavba bytového domu na ulici Janáčkova</t>
  </si>
  <si>
    <t>Lidová konzervatoř a Múzická škola Ostrava</t>
  </si>
  <si>
    <t>Plošná kanalizace Polanka nad Odrou 4. et.</t>
  </si>
  <si>
    <t xml:space="preserve">Prvky zvýšení bezpečnosti veřejné dopravy </t>
  </si>
  <si>
    <t>Rekonstrukce Konferenční místnosti III. NP</t>
  </si>
  <si>
    <t>Energeticky úsporné akce na objektech města</t>
  </si>
  <si>
    <t>Odkanalizování jižní části Svinova (SANACE)</t>
  </si>
  <si>
    <t>Přednádraží Ostrava-Přívoz, Terminál Jirská</t>
  </si>
  <si>
    <t xml:space="preserve">Ekologizace veřejné dopravy, Ostrava-Poruba </t>
  </si>
  <si>
    <t>Park u Zámku Zábřeh - revitalizace zeleně I.</t>
  </si>
  <si>
    <t>Rekonstrukce kanalizace na Prokešově náměstí</t>
  </si>
  <si>
    <t>Rekonstrukce studny S 5, prameniště Nová Ves</t>
  </si>
  <si>
    <t>Veřejné osvětlení Ostrava - Zábřeh, Družstvo</t>
  </si>
  <si>
    <t>Cyklistické propojení ul. Poděbradova, Horova</t>
  </si>
  <si>
    <t>Domov Korýtko-rekonstrukce výměníkové stanice</t>
  </si>
  <si>
    <t>Investice - Ústřední hřbitov, Slezská Ostrava</t>
  </si>
  <si>
    <t>Odklimatizování Nové radnice, dokončení etapy</t>
  </si>
  <si>
    <t>Rekonstrukce a revitalizace Náměstí Republiky</t>
  </si>
  <si>
    <t>Rekonstrukce studny S 14, prameniště Nová Ves</t>
  </si>
  <si>
    <t>Skořápka - městské centrum uměleckých terapií</t>
  </si>
  <si>
    <t>Kanalizace Hrabová - 4-5-6. stavba + odlehčení</t>
  </si>
  <si>
    <t>Ozelenění tramvajové trati na ul. Dr. Martínka</t>
  </si>
  <si>
    <t>Hasičský záchranný sbor Moravskoslezského kraje</t>
  </si>
  <si>
    <t>Odkanalizování objektů z areálu bývalého Bastra</t>
  </si>
  <si>
    <t>Předpokládaná výše externího financování/dotace</t>
  </si>
  <si>
    <t>Výstavba tramvajové smyčky Ostrava - Výstaviště</t>
  </si>
  <si>
    <t>Zvýšení propustnosti křižovatek v Ostravě (ITS)</t>
  </si>
  <si>
    <t>Kanalizace Heřmanice (Vrbická, Záblatská) SANACE</t>
  </si>
  <si>
    <t>Propojení kanalizace v ul. U Stavisek na sběrač B</t>
  </si>
  <si>
    <t>Rekonstrukce vodovodu a kanalizace v ul. Nádražní</t>
  </si>
  <si>
    <t>Středisko volného času Ostrava - Moravská Ostrava</t>
  </si>
  <si>
    <t>Stavební úpravy objektu č.p. 75, ul. Střelniční 8</t>
  </si>
  <si>
    <t>Rekonstrukce kanalizace v ul. Vrchní a Pastrňákova</t>
  </si>
  <si>
    <t>Investice - ostatní hřbitovy na území města Ostravy</t>
  </si>
  <si>
    <t>Rekonstrukce kanalizace ul. Hrušovská a ul. U Parku</t>
  </si>
  <si>
    <t>OVAK centrální dispečink - rekonstrukce trafostanice</t>
  </si>
  <si>
    <t>Odkanalizování ulic K Odře a Smrčkova vč. komunikace</t>
  </si>
  <si>
    <t>Rekonstrukce vstupní terasy na středisku M. Majerové</t>
  </si>
  <si>
    <t>Sportovní a rekreační zařízení města Ostravy, s.r.o.</t>
  </si>
  <si>
    <t>Rekonstrukce vodovodu a kanalizace Havlíčkovo nábřeží</t>
  </si>
  <si>
    <t>Rekonstrukce vodovodu a kanalizace v ul. Obránců Míru</t>
  </si>
  <si>
    <t>Transformace Domova Barevný svět III a Domova Jandova</t>
  </si>
  <si>
    <t>Veřejné osvětlení Ostrava - Muglinov, oblast Sklářova</t>
  </si>
  <si>
    <t>Přednádraží Ostrava-Přívoz, Prodloužená ul. Skladištní</t>
  </si>
  <si>
    <t>Protipovodňová opatření pro zástavbu Polanky nad Odrou</t>
  </si>
  <si>
    <t>Revitalizace okolí řeky Ostravice (Havlíčkovo nábřeží)</t>
  </si>
  <si>
    <t>Novostavba bytového domu Kostelní - Biskupská v Ostravě</t>
  </si>
  <si>
    <t>Petřkovice - kanalizační stoka T, část B, IV a V. etapa</t>
  </si>
  <si>
    <t>Územně plánovací dokumentace a územně plánovací podklady</t>
  </si>
  <si>
    <t>Čtyřlístek - centrum pro osoby se zdr. postižením Ostrava</t>
  </si>
  <si>
    <t>Rozšíření ul. Hlučínské před křižovatkou s ul. Slovenskou</t>
  </si>
  <si>
    <t>Cesta vody a Park nad Rybníkem (Údolí Výškovického potoku)</t>
  </si>
  <si>
    <t>Parkoviště v Ostravě Přívoze u tramvajové smyčky Hlučínská</t>
  </si>
  <si>
    <t>Parková úprava na Prokešově náměstí - revitalizace zeleně I.</t>
  </si>
  <si>
    <t>Cyklostezka Polanka nad Odrou - železniční přejezd, ul. K Pile</t>
  </si>
  <si>
    <t>Park Za Biskupstvím (Farská zahrada) - revitalizace zeleně II.</t>
  </si>
  <si>
    <t>Propojení kanalizace  ul.Trnkovecká a Těšínská na sběrač B (V)</t>
  </si>
  <si>
    <t>Heřmanice - rekonstrukce vodovodu a kanalizace, lokalita Bučina</t>
  </si>
  <si>
    <t>Kanalizace Nová Ves - ul. Rolnická a rek. Vodovodu ul. U Boříka</t>
  </si>
  <si>
    <t>Parková úprava za Poliklinikou Hrabůvka - revitalizace zeleně I.</t>
  </si>
  <si>
    <t>Rekonstrukce a prodloužení ulice Masné, Ostrava-Moravská Ostrava</t>
  </si>
  <si>
    <t>Rekonstrukce vodovodu a kanalizace v ul. Hornopolní a Nemocniční</t>
  </si>
  <si>
    <t>Úpravna vody Nová Ves - prameniště - rekonstrukce transformátoru</t>
  </si>
  <si>
    <t>Rušení vodovodního řadu DN 100 ul. Bohumínská, přepojení přípojek</t>
  </si>
  <si>
    <t>Revitalizace Hlavního nádraží - přeložka tramvajové smyčky Wattova</t>
  </si>
  <si>
    <t>Obnova vodovodního přivaděče Krmelín - Hrabová - Hladnov - Muglinov</t>
  </si>
  <si>
    <t>Odkanalizování Léčebny dlouhodobě nemocných v Ostravě - Radvanicích</t>
  </si>
  <si>
    <t>Rekonstrukce kanalizace a vodovodu Bartovice-Radvanice vč. komunikace</t>
  </si>
  <si>
    <t>Levobřežní - revitalizace nábřeží Ostravice za výstavištěm Černá louka</t>
  </si>
  <si>
    <t>Odstranění septiku v ul. Na Liščině a rekonstrukce vodovodu ul. Bažantí</t>
  </si>
  <si>
    <t>Konferenční vybavení pav. "A" 1000 lidí modernizace technického vybavení</t>
  </si>
  <si>
    <t>Plošná kanalizace-Michálkovice (1. a 2. et.) (částečně v SANACÍCH MPO a MFČR)</t>
  </si>
  <si>
    <t>Rekonstrukce historické budovy bývalých jatek pro účely galerie Plato Ostrava</t>
  </si>
  <si>
    <t>Rekonstrukce vodovodu a kanalizace ul. Českobratrská a Sadová, část 2 - ul. Sadová</t>
  </si>
  <si>
    <t>Hrušov - dostavba kanalizace v lokalitě Za Tratí a rekonstrukce vodovodu ul. Divišova</t>
  </si>
  <si>
    <t>Revitalizace knihovny ul. Podroužkova, Ostrava-Poruba - rekonstrukce vnitřních prostor</t>
  </si>
  <si>
    <t>Rekonstrukce střech včetně vybudování pochozí terasy na úseku B2 ( DZR) Domova Sluníčko</t>
  </si>
  <si>
    <t>Propojovací větev mezi rampou ze sil. I/56 a ul. Paskovskou na MÚK u Makra v Ostravě-Hrabové</t>
  </si>
  <si>
    <t>Silnice III/4787 Ostrava, ulice Výškovická, mosty 4787-3, 4787-4 (vypořádání SO mezi MSK a SMO)</t>
  </si>
  <si>
    <t>Univerzitní zázemí sportu a behaviorálního zdraví Ostravská univerzita -  podzemní parkoviště SMO</t>
  </si>
  <si>
    <t>Revitalizace zahrady a úprava veřejného prostoru u Domova pro seniory Iris včetně vybudování parkovacích míst</t>
  </si>
  <si>
    <t>(1)</t>
  </si>
  <si>
    <t>(2)</t>
  </si>
  <si>
    <t>(3)</t>
  </si>
  <si>
    <t>(4)</t>
  </si>
  <si>
    <t>(5)</t>
  </si>
  <si>
    <t>(6)</t>
  </si>
  <si>
    <t xml:space="preserve">Jiné zdroje (směnky, vlastní zdroje ÚMOb., spol.) </t>
  </si>
  <si>
    <t>Kapitálové výdaje SMO</t>
  </si>
  <si>
    <t>- nedočerpané prostředky odboru investičního (ORJ 230)</t>
  </si>
  <si>
    <t>Navržené krytí kapitálových výdajů</t>
  </si>
  <si>
    <t>ZDROJE VLASTNÍ</t>
  </si>
  <si>
    <t>Kapitálová rezerva odboru investičního</t>
  </si>
  <si>
    <t>PD a příprava staveb zajišťovaných OI MMO</t>
  </si>
  <si>
    <t>- nedočerpané prostředky odboru majetkového(ORJ 137, § 3639)</t>
  </si>
  <si>
    <t>0451/19</t>
  </si>
  <si>
    <t>Parkovací dům u Krajského úřadu</t>
  </si>
  <si>
    <t>1170/19</t>
  </si>
  <si>
    <t>0224/19</t>
  </si>
  <si>
    <t>Modernizace podchodu u tramvajové zastávky Důl Hlubina</t>
  </si>
  <si>
    <t>0150/19</t>
  </si>
  <si>
    <t>Rekonstrukce vodovodu Edisonova</t>
  </si>
  <si>
    <t>0149/19</t>
  </si>
  <si>
    <t>Rekonstrukce vodovodu Klimkovická  Vřesinská</t>
  </si>
  <si>
    <t>ÚČOV - rekonstrukce kotelny</t>
  </si>
  <si>
    <t xml:space="preserve">Rekonstrukce sportovního areálu Poruba </t>
  </si>
  <si>
    <t>0559/19</t>
  </si>
  <si>
    <t>Podpora výměny nevyhovujících kotlů na pevná paliva v domácnostech, úspor energie a dalších adaptačních či mitigačních opatření ve vztahu ke změně klimatu</t>
  </si>
  <si>
    <t>Expozice makaků lvích, gibonů a kopytníků</t>
  </si>
  <si>
    <t>0384/19</t>
  </si>
  <si>
    <t>1203/19</t>
  </si>
  <si>
    <t>Energetické úspory LDN Ostrava - Radvanice</t>
  </si>
  <si>
    <t>0359/19</t>
  </si>
  <si>
    <t>Nové Lauby</t>
  </si>
  <si>
    <t>1041/19</t>
  </si>
  <si>
    <t>Automobilový žebřík se záchrannou výškou 30 m pro HS Ostrava-Zábřeh</t>
  </si>
  <si>
    <t>0742/19</t>
  </si>
  <si>
    <t>Revitalizace městského mobiliáře - přístřešky</t>
  </si>
  <si>
    <t>0489/19</t>
  </si>
  <si>
    <t>SVZ</t>
  </si>
  <si>
    <t>Tvorba Fondu pro koncertní halu</t>
  </si>
  <si>
    <t xml:space="preserve">- nedočerpané prostředky odboru investičního - Fond pro rozvoj Městské nemocnice Ostrava (ORJ 230, § 3522, § 3524) </t>
  </si>
  <si>
    <t>Požadavek na rok 2021</t>
  </si>
  <si>
    <t>plnění do 12/2019</t>
  </si>
  <si>
    <t>plnění v roce 2020</t>
  </si>
  <si>
    <t>finanční potřeba na rok 2021</t>
  </si>
  <si>
    <t>Předpokl. nedočerpané prostředky r. 2020</t>
  </si>
  <si>
    <t>Úvěr</t>
  </si>
  <si>
    <t>Financování z fondu</t>
  </si>
  <si>
    <t>0142/20</t>
  </si>
  <si>
    <t>Vila Tereza</t>
  </si>
  <si>
    <t>0092/20</t>
  </si>
  <si>
    <t>OSTRAVACARD!!! 2021</t>
  </si>
  <si>
    <r>
      <t>finanční potřeba na rok</t>
    </r>
    <r>
      <rPr>
        <b/>
        <sz val="9"/>
        <rFont val="Arial"/>
        <family val="2"/>
      </rPr>
      <t xml:space="preserve"> </t>
    </r>
    <r>
      <rPr>
        <b/>
        <sz val="11"/>
        <rFont val="Arial"/>
        <family val="2"/>
      </rPr>
      <t>2021</t>
    </r>
  </si>
  <si>
    <t>0710/19</t>
  </si>
  <si>
    <t>Další údržba, rekonstrukce a výstavba SSZ</t>
  </si>
  <si>
    <t>0I</t>
  </si>
  <si>
    <t>0270/20</t>
  </si>
  <si>
    <t>SSZ IVC Slezská Ostrava</t>
  </si>
  <si>
    <t>HOS,MAR,POR,TRE</t>
  </si>
  <si>
    <t>Rekonstrukce křižovatky ul. 28. října, sil. II/479 S MK ul. Železárenskou a Sokola Tůmy v Ostravě</t>
  </si>
  <si>
    <t>Vícepodlažní parkování u ZOO Ostrava</t>
  </si>
  <si>
    <t>ÚMOb Mariánské Hory a Hulváky</t>
  </si>
  <si>
    <t>0067/20</t>
  </si>
  <si>
    <t>Propojení Levobřežní a Havlíčkovo nábřeží</t>
  </si>
  <si>
    <t>0066/20</t>
  </si>
  <si>
    <t>Cyklistická trasa J - úsek Radvanice - Bartovice</t>
  </si>
  <si>
    <t>ÚMOb Michálkovice</t>
  </si>
  <si>
    <t xml:space="preserve"> Polanka nad Odrou - Stará Bělá, propojení cyklostezek</t>
  </si>
  <si>
    <t>0086/20</t>
  </si>
  <si>
    <t>Cyklistické propojení Ostrava-centrum - Dolní oblast Vítkovic</t>
  </si>
  <si>
    <t>0488/19</t>
  </si>
  <si>
    <t>Tramvajová zastávka Důl Odra</t>
  </si>
  <si>
    <t>0332/20</t>
  </si>
  <si>
    <t>Příprava VH staveb - PHO</t>
  </si>
  <si>
    <t>MHH,MIC,NBE,OJI,PET,PLE,PRO,PUS,RAB,SLO,OVA</t>
  </si>
  <si>
    <t>Příprava VH staveb - PHR</t>
  </si>
  <si>
    <t>0161/20</t>
  </si>
  <si>
    <t>Stavba studny D8, prameniště Dubí</t>
  </si>
  <si>
    <t>0156/20</t>
  </si>
  <si>
    <t>Stavba studny D 6, prameniště Dubí</t>
  </si>
  <si>
    <t>0117/20</t>
  </si>
  <si>
    <t>Monitorovací síť prameniště Nová Ves</t>
  </si>
  <si>
    <t>POL,POR,SVI</t>
  </si>
  <si>
    <t>0154/20</t>
  </si>
  <si>
    <t>Rekonstrukce studny D 3, prameniště Dubí</t>
  </si>
  <si>
    <t>0160/20</t>
  </si>
  <si>
    <t>Rekonstrukce studny S 12, prameniště Nová Ves</t>
  </si>
  <si>
    <t>0159/20</t>
  </si>
  <si>
    <t>Rekonstrukce studny S 13, prameniště Nová Ves</t>
  </si>
  <si>
    <t>Rekonstrukce vodovodu a kanalizace ul. Sadová</t>
  </si>
  <si>
    <t>Rekonstrukce kanalizace a vodovodu ul.Moravská</t>
  </si>
  <si>
    <t>Ludgeřovice - rekonstrukce vodovodního přivaděče</t>
  </si>
  <si>
    <t>0058/20</t>
  </si>
  <si>
    <t>Bartovice, rekonstrukce vodovodu ul. Za Ještěrkou</t>
  </si>
  <si>
    <t>0530/19</t>
  </si>
  <si>
    <t>Demolice části studen Stará Bělá Palesek, Pešatek</t>
  </si>
  <si>
    <t>ÚMOb Stará Bělá</t>
  </si>
  <si>
    <t>Rekonstrukce kanalizace a vodovodu Svinov, oblast Sabinova</t>
  </si>
  <si>
    <t>ul. Klečkova - rekonstrukce vodovodu a dostavba kanalizace</t>
  </si>
  <si>
    <t>ul. Viničná a Vinohrad - rekonstrukce vodovodu + kanalizace</t>
  </si>
  <si>
    <t>ul. Ječmínkova - rekonstrukce vodovodu a dostavba kanalizace</t>
  </si>
  <si>
    <t>SLO,MOP</t>
  </si>
  <si>
    <t>Rekonstrukce vodovodu a kanalizace na ul. Čs. legií a nám. Msgre. Šrámka</t>
  </si>
  <si>
    <t>Kanalizace Kunčice</t>
  </si>
  <si>
    <t>Nová Bělá - kanalizace</t>
  </si>
  <si>
    <t>Příprava VH satveb - PHO</t>
  </si>
  <si>
    <t>0257/20</t>
  </si>
  <si>
    <t>Rekonstrukce OK Buhumínská</t>
  </si>
  <si>
    <t>Hluboká - dostavba kanalizace</t>
  </si>
  <si>
    <t>ÚČOV zahuštění přebytečného kalu</t>
  </si>
  <si>
    <t>RAB,SLO</t>
  </si>
  <si>
    <t xml:space="preserve">Těšínská II - odstranění výpusti </t>
  </si>
  <si>
    <t>Jahodova - rekonstrukce kanalizace</t>
  </si>
  <si>
    <t>0115/20</t>
  </si>
  <si>
    <t>Rekonstrukce kanalizace ul. K Lávce</t>
  </si>
  <si>
    <t>MOP,MHH</t>
  </si>
  <si>
    <t>JINE,SLO</t>
  </si>
  <si>
    <t>0116/20</t>
  </si>
  <si>
    <t>Rekonstrukce kanalizace ul. Balbínova</t>
  </si>
  <si>
    <t>Rekonstrukce kanalizace v ul. Cihelní</t>
  </si>
  <si>
    <t xml:space="preserve">Lužická II - oprava výustního objektu </t>
  </si>
  <si>
    <t>0241/20</t>
  </si>
  <si>
    <t>Rekonstrukce kanalizace v ul. Frýdlantská</t>
  </si>
  <si>
    <t>Thomayerova - dostavba dešťové kanalizace</t>
  </si>
  <si>
    <t>Kanalizace splašková Plesná-II.etapa, II.část</t>
  </si>
  <si>
    <t>0110/20</t>
  </si>
  <si>
    <t>Rekonstrukce kompresorů pro míchání VN na ÚČOV</t>
  </si>
  <si>
    <t>1206/19</t>
  </si>
  <si>
    <t>ÚČOV rekonstrukce pohonů čerpadel vraceného kalu</t>
  </si>
  <si>
    <t>Na Baranovci - rekonstrukce a dostavba kanalizace</t>
  </si>
  <si>
    <t>Mariánské Hory a Hulváky - rekonstrukce kanalizace</t>
  </si>
  <si>
    <t>ČSOV VTP Poruba - instalace strojně stíraných česlí</t>
  </si>
  <si>
    <t>Dotace na realizaci kanal. přípojek na oddílnou kanalizaci</t>
  </si>
  <si>
    <t>MIC,RAB,SLO,PET</t>
  </si>
  <si>
    <t>Ústřední čistírna odpadních vod - přípojka VN 22 kV č. 171</t>
  </si>
  <si>
    <t>0276/20</t>
  </si>
  <si>
    <t>Ošacení jeviště DAD</t>
  </si>
  <si>
    <t>Koncertní hala města Ostravy</t>
  </si>
  <si>
    <t>A</t>
  </si>
  <si>
    <t>Knihovna města Ostravy</t>
  </si>
  <si>
    <t>0164/20</t>
  </si>
  <si>
    <t>Rekonstrukce 3 kusů balkonů - budova KMO, p.o. 28.října 289/2</t>
  </si>
  <si>
    <t>0209/20</t>
  </si>
  <si>
    <t xml:space="preserve">Výměna kotlů Kosmova ulice </t>
  </si>
  <si>
    <t>0169/20</t>
  </si>
  <si>
    <t>Investiční vybavení Městského centra uměleckých terapií Skořápka</t>
  </si>
  <si>
    <t>0051/20</t>
  </si>
  <si>
    <t>Památník válečným veteránům</t>
  </si>
  <si>
    <t>0293/20</t>
  </si>
  <si>
    <t>Výstavba workoutových hřišť</t>
  </si>
  <si>
    <t>HRA,MOP,OJI,POR,RAB,SLO</t>
  </si>
  <si>
    <t>Sportovní hala Nová Bělá - realizace</t>
  </si>
  <si>
    <t>0034/19</t>
  </si>
  <si>
    <t>Výstavba  sportovní haly " Ostrava - Třebovice"</t>
  </si>
  <si>
    <t>ÚMOb Třebovice</t>
  </si>
  <si>
    <t>0069/20</t>
  </si>
  <si>
    <t>Relax zóna na Masarykově náměstí</t>
  </si>
  <si>
    <t>0188/20</t>
  </si>
  <si>
    <t>Ředitelství a Správní budova - výměna rozvodů vody</t>
  </si>
  <si>
    <t>0253/20</t>
  </si>
  <si>
    <t>RTG vyšetřovny</t>
  </si>
  <si>
    <t>0185/20</t>
  </si>
  <si>
    <t>Centrum duševního zdraví</t>
  </si>
  <si>
    <t>0291/20</t>
  </si>
  <si>
    <t>Stavební úpravy interní ambulance CPE</t>
  </si>
  <si>
    <t>0124/20</t>
  </si>
  <si>
    <t>Chlazení a klimatizace objektů v MNO II</t>
  </si>
  <si>
    <t>0174/20</t>
  </si>
  <si>
    <t>Neurochirurgie - úpravy hygienických zařízení</t>
  </si>
  <si>
    <t>0123/20</t>
  </si>
  <si>
    <t xml:space="preserve">Vybudování JIP na oddělení urologie v pavilonu A </t>
  </si>
  <si>
    <t>0130/20</t>
  </si>
  <si>
    <t>Vjezdový systém a změna organizace dopravy v areálu MNO</t>
  </si>
  <si>
    <t>0129/20</t>
  </si>
  <si>
    <t>Gynekologie - úprava ambulance a zřízení rodinných pokojů</t>
  </si>
  <si>
    <t>0176/20</t>
  </si>
  <si>
    <t>Odvětrání hygienických zařízení v pavilonu H, H1, H2 a H3</t>
  </si>
  <si>
    <t>Rekonstrukce lůžkových stanic v pavilonu H2 a hygienických zařízení v MNO</t>
  </si>
  <si>
    <t>Rekonstrukce rozvodů  medicinálních plynů na operačních sálech a jednotkách intenzivní péče</t>
  </si>
  <si>
    <t>MNO - venkovní osvětlení - rekonstrukce</t>
  </si>
  <si>
    <t>MNO - Výstavba budovy Hyperbaricé komory</t>
  </si>
  <si>
    <t>0289/19</t>
  </si>
  <si>
    <t>MNO - energetické tepelné hospodářství - rekonstrukce</t>
  </si>
  <si>
    <t>Tvorba Fondu pro rozvoj městské nemocnice</t>
  </si>
  <si>
    <t>1226/19</t>
  </si>
  <si>
    <t>Rozšíření VO Liščí</t>
  </si>
  <si>
    <t>0301/20</t>
  </si>
  <si>
    <t>Rekonstrukce VO Tyršova</t>
  </si>
  <si>
    <t>1212/19</t>
  </si>
  <si>
    <t>Doplnění VO Karla Aksamita</t>
  </si>
  <si>
    <t>1228/19</t>
  </si>
  <si>
    <t>Rekonstrukce VO ul. Žofínská</t>
  </si>
  <si>
    <t>1223/19</t>
  </si>
  <si>
    <t>Rekonstrukce VO oblast Jirská</t>
  </si>
  <si>
    <t>1224/19</t>
  </si>
  <si>
    <t>Rekonstrukce VO oblast Letecká</t>
  </si>
  <si>
    <t>1219/19</t>
  </si>
  <si>
    <t>Rekonstrukce VO oblast Šmídova</t>
  </si>
  <si>
    <t>1211/19</t>
  </si>
  <si>
    <t>Rozváděč VO Ostrava - Bartovice</t>
  </si>
  <si>
    <t>0305/20</t>
  </si>
  <si>
    <t>Rekonstrukce VO Jaromíra Matuška</t>
  </si>
  <si>
    <t>0308/20</t>
  </si>
  <si>
    <t>Rekonstrukce VO Michálkovice 375</t>
  </si>
  <si>
    <t>0303/20</t>
  </si>
  <si>
    <t>Rekonstrukce VO oblast DK Poklad</t>
  </si>
  <si>
    <t>Rozšířené veřejného osvětlení Plesná</t>
  </si>
  <si>
    <t>0307/20</t>
  </si>
  <si>
    <t>Rekonstrukce VO Sprašová - Na Mundlochu</t>
  </si>
  <si>
    <t>1225/19</t>
  </si>
  <si>
    <t>Rekonstrukce VO oblast sídliště Proskovická</t>
  </si>
  <si>
    <t>1222/19</t>
  </si>
  <si>
    <t>Rekonstrukce VO oblast Bořivojova - Výhradní</t>
  </si>
  <si>
    <t>1221/19</t>
  </si>
  <si>
    <t>Rekonstrukce VO oblast Škrobálkova - Střádalů</t>
  </si>
  <si>
    <t>0315/20</t>
  </si>
  <si>
    <t>Mappa - architektonické soutěže</t>
  </si>
  <si>
    <t xml:space="preserve">Městský ateliér prostorového plánování a architektury </t>
  </si>
  <si>
    <t>0313/20</t>
  </si>
  <si>
    <t>Mappa - nákup IT techniky vč. SW</t>
  </si>
  <si>
    <t>0312/20</t>
  </si>
  <si>
    <t>Mappa - nákup prezentačního vybavení</t>
  </si>
  <si>
    <t>0237/20</t>
  </si>
  <si>
    <t>Výkup pozemků od MILNEA</t>
  </si>
  <si>
    <t>0231/20</t>
  </si>
  <si>
    <t>Výkup pozemků od SAYANG</t>
  </si>
  <si>
    <t>0239/20</t>
  </si>
  <si>
    <t>Výkup pozemků od Lesy ČR, s.p.</t>
  </si>
  <si>
    <t>0223/20</t>
  </si>
  <si>
    <t>Výkupy dle potřeb SMO - pozemky</t>
  </si>
  <si>
    <t>0224/20</t>
  </si>
  <si>
    <t>Výkupy pozemků pod komunikacemi</t>
  </si>
  <si>
    <t>0225/20</t>
  </si>
  <si>
    <t>Výkup pozemků od Asental Land s.r.o.</t>
  </si>
  <si>
    <t>0228/20</t>
  </si>
  <si>
    <t>Výkup pozemků od 1. Reality Tradeslav</t>
  </si>
  <si>
    <t>0234/20</t>
  </si>
  <si>
    <t>Výkup pozemků - Mostní II Nová Krmelínská</t>
  </si>
  <si>
    <t>0233/20</t>
  </si>
  <si>
    <t>Výkup pozemků - prodloužená Francouzská - Rudná</t>
  </si>
  <si>
    <t>0240/20</t>
  </si>
  <si>
    <t>Nadlimitní věcná břemena</t>
  </si>
  <si>
    <t>0296/20</t>
  </si>
  <si>
    <t>Rekonstrukce střechy objektu A. Brože - OML</t>
  </si>
  <si>
    <t>0327/20</t>
  </si>
  <si>
    <t>Rekonstrukce Ostravského mrakodrapu</t>
  </si>
  <si>
    <t>Vybudování podzemních kontejnerů na komunální odpad na území města Ostravy</t>
  </si>
  <si>
    <t>OVA,MOP,OJI,POR</t>
  </si>
  <si>
    <t>0550/19</t>
  </si>
  <si>
    <t>Veřejné prostranství lokality DUHA</t>
  </si>
  <si>
    <t>0292/20</t>
  </si>
  <si>
    <t>Veřejné prostranství u městských jatek</t>
  </si>
  <si>
    <t>0087/20</t>
  </si>
  <si>
    <t>Revitalizace Tylova sadu</t>
  </si>
  <si>
    <t>0088/20</t>
  </si>
  <si>
    <t>Ozelenění Terminálu Dubina</t>
  </si>
  <si>
    <t>0165/20</t>
  </si>
  <si>
    <t>Elektronická požární signalizace (EPS)</t>
  </si>
  <si>
    <t>0205/20</t>
  </si>
  <si>
    <t>Rekonstrukce lapolů a kanalizace v hlavní budově</t>
  </si>
  <si>
    <t>0258/20</t>
  </si>
  <si>
    <t>Elektrická požární signalizace (EPS)</t>
  </si>
  <si>
    <t>0163/20</t>
  </si>
  <si>
    <t>EPS - Domov Magnolie</t>
  </si>
  <si>
    <t>Domova Korýtko - Rekonstrukce, přístavba a nástavby</t>
  </si>
  <si>
    <t>0324/20</t>
  </si>
  <si>
    <t>Dräger Mobil Printer</t>
  </si>
  <si>
    <t>0323/20</t>
  </si>
  <si>
    <t>Alcotest 6820- standardní sestava</t>
  </si>
  <si>
    <t>Obnova vozového parku - vozidla CNG osobní (ONAP III)</t>
  </si>
  <si>
    <t>0317/20</t>
  </si>
  <si>
    <t>Obnova vozového parku - vozidlo osobní 7-místné (ONAP III)</t>
  </si>
  <si>
    <t>0314/20</t>
  </si>
  <si>
    <t>Seskokové matrace pro HZS - obměna 3 ks</t>
  </si>
  <si>
    <t>Modernizace AV techniky zasedacího sálu 306</t>
  </si>
  <si>
    <t>0295/20</t>
  </si>
  <si>
    <t>Zvýšení bezpečnosti Nové radnice - kamerový systém</t>
  </si>
  <si>
    <t>0907/19</t>
  </si>
  <si>
    <t>Obnova vozového parku HS (ONAP III)</t>
  </si>
  <si>
    <t>Portál občana a služeb</t>
  </si>
  <si>
    <t>0248/20</t>
  </si>
  <si>
    <t xml:space="preserve">Rozvoj dotačního portálu </t>
  </si>
  <si>
    <t>0249/20</t>
  </si>
  <si>
    <t xml:space="preserve">Rozvoj webových prezentací </t>
  </si>
  <si>
    <t>0252/20</t>
  </si>
  <si>
    <t xml:space="preserve">Licence MS WinSrv Datacenter </t>
  </si>
  <si>
    <t>0256/20</t>
  </si>
  <si>
    <t xml:space="preserve">Nástroj centrální správy identit </t>
  </si>
  <si>
    <t>0247/20</t>
  </si>
  <si>
    <t xml:space="preserve">Rozvoj služeb centrálních IS SMO </t>
  </si>
  <si>
    <t>0322/20</t>
  </si>
  <si>
    <t>Rozšíření licence pro správu nestrukturovaných dat</t>
  </si>
  <si>
    <t>0261/20</t>
  </si>
  <si>
    <t xml:space="preserve">Centrální správa síťových služeb a řízení přístupu </t>
  </si>
  <si>
    <t>0259/20</t>
  </si>
  <si>
    <t>0250/20</t>
  </si>
  <si>
    <t xml:space="preserve">Obnova dílčího investičního HW </t>
  </si>
  <si>
    <t>0260/20</t>
  </si>
  <si>
    <t xml:space="preserve">Obnova velkoobjemových tiskáren </t>
  </si>
  <si>
    <t>0255/20</t>
  </si>
  <si>
    <t xml:space="preserve">Obnova primárního úložiště pro zálohy </t>
  </si>
  <si>
    <t>0328/20</t>
  </si>
  <si>
    <t>Nákup licencí ArcGIS pro MAPPA</t>
  </si>
  <si>
    <t>HOS</t>
  </si>
  <si>
    <t>0640/19</t>
  </si>
  <si>
    <t>Rozšíření místního hřbitova</t>
  </si>
  <si>
    <t>0155/18</t>
  </si>
  <si>
    <t>Novostavba MŠ Hrabová, ul. Bažanova vč. napojení na inž. sítě, zpevněných ploch a oplocení</t>
  </si>
  <si>
    <t>0788/19</t>
  </si>
  <si>
    <t>Rekonstrukce hřbitova</t>
  </si>
  <si>
    <t>MAR</t>
  </si>
  <si>
    <t>ÚMOb Martinov</t>
  </si>
  <si>
    <t>0965/19</t>
  </si>
  <si>
    <t>Revitalizace Areálu podnikatelů</t>
  </si>
  <si>
    <t>0720/19</t>
  </si>
  <si>
    <t>ÚMOb Petřkovice</t>
  </si>
  <si>
    <t>0071/19</t>
  </si>
  <si>
    <t>Revitalizace hřbitova v Ostravě - Plesné</t>
  </si>
  <si>
    <t>ÚMOb Plesná</t>
  </si>
  <si>
    <t>0139/15</t>
  </si>
  <si>
    <t>Rekonstrukce budovy úřadu v Ostravě - Plesné</t>
  </si>
  <si>
    <t>0465/19</t>
  </si>
  <si>
    <t>Komunitní dům pro seniory ulice Dělnická</t>
  </si>
  <si>
    <t>0664/19</t>
  </si>
  <si>
    <t>Revitalizace veřejného prostoru náměstí Družby - etapa A2 a B2</t>
  </si>
  <si>
    <t>0509/19</t>
  </si>
  <si>
    <t>Domov pro seniory Antošovice</t>
  </si>
  <si>
    <t>0168/18</t>
  </si>
  <si>
    <t>Sportovní hala Slezská Ostrava</t>
  </si>
  <si>
    <t>0490/19</t>
  </si>
  <si>
    <t xml:space="preserve">Ústřední hřbitov - urnový háj 1 a kolumbárium </t>
  </si>
  <si>
    <t>0498/19</t>
  </si>
  <si>
    <t>Ústřední hřbitov - rozšíření stanoviště kontejnerů</t>
  </si>
  <si>
    <t>0826/19</t>
  </si>
  <si>
    <t>Regenerace bytového fondu Mírová Osada - II. etapa (Sionkova)</t>
  </si>
  <si>
    <t>1204/19</t>
  </si>
  <si>
    <t>Opravy márnice a správní budovy vč. odkanalizová</t>
  </si>
  <si>
    <t>1012/19</t>
  </si>
  <si>
    <t xml:space="preserve">Odvodnění části ul Bří. Sedláčků (vedlejší větev) </t>
  </si>
  <si>
    <t>1022/19</t>
  </si>
  <si>
    <t xml:space="preserve">Sanace, hydroizolace bytového domu č.p. 256 ul. Bílovecká </t>
  </si>
  <si>
    <t>1009/19</t>
  </si>
  <si>
    <t xml:space="preserve">Rekonstrukce povrchů komunikací vč. chodníků ul. Bři. Sedláčků, Kručkovy, a Hečkovy, Hrabyňské a Axmanovy po inv. Akci SMO "Odkanalizování jižní části Svinova" v celých délkách a šířkách </t>
  </si>
  <si>
    <t>0815/19</t>
  </si>
  <si>
    <t>Výstavba smuteční síně a zázemí</t>
  </si>
  <si>
    <t>0787/19</t>
  </si>
  <si>
    <t>Zadržování vody v katastru Krásné Pole</t>
  </si>
  <si>
    <t>0754/19</t>
  </si>
  <si>
    <t>Zajištění bezbariérovosti v ZŠ Krásné Pole, přistavba a rekonstrukce specializovaných tříd</t>
  </si>
  <si>
    <t>LHO</t>
  </si>
  <si>
    <t>0041/20</t>
  </si>
  <si>
    <t>IROP - BD na ul. Knüpferova, č. 1456/3, 1455/4: IROP 2020 - 2023 Zlepšení kvality bydlení v Mariánských Horách a Hulvákách</t>
  </si>
  <si>
    <t>0421/19</t>
  </si>
  <si>
    <t>Snížení energetické náročnosti budovy včetně rekonstrukce vnitřních prostor detašovaného pracoviště ZŠ Gen. Janka na ulici Klicperova</t>
  </si>
  <si>
    <t>1057/19</t>
  </si>
  <si>
    <t>Sportovně-volnočasový areál v Michálkovicích</t>
  </si>
  <si>
    <t>0212/20</t>
  </si>
  <si>
    <t>Revitalizace veřejného pohřebiště a blízkého okolí</t>
  </si>
  <si>
    <t>0770/19</t>
  </si>
  <si>
    <t>Rekonstrukce BD Jungmannova 604/8</t>
  </si>
  <si>
    <t>0148/18</t>
  </si>
  <si>
    <t>Energetické úspory v BD Úprkova 11</t>
  </si>
  <si>
    <t>0060/18</t>
  </si>
  <si>
    <t>Energetické úspory - MŠO, Blahoslavova</t>
  </si>
  <si>
    <t>0064/17</t>
  </si>
  <si>
    <t>Energetické úspory v BD Chelčického 10</t>
  </si>
  <si>
    <t>0765/19</t>
  </si>
  <si>
    <t>Regenerace sídliště Šalamouna 6.A etapa</t>
  </si>
  <si>
    <t>0145/18</t>
  </si>
  <si>
    <t>Energetické úspory v BD Fügnerova 6 a Tyršova 25</t>
  </si>
  <si>
    <t>0117/18</t>
  </si>
  <si>
    <t>Hasičské cvičiště (víceúčelový sportovní areál za tenisovými kurty)</t>
  </si>
  <si>
    <t>OFR</t>
  </si>
  <si>
    <t>MOb Lhotka - investiční neúčelová dotace</t>
  </si>
  <si>
    <t>MOb Plesná - investiční neúčelová dotace</t>
  </si>
  <si>
    <t>MOb Poruba - investiční neúčelová dotace</t>
  </si>
  <si>
    <t>MOb Svinov - investiční neúčelová dotace</t>
  </si>
  <si>
    <t>MOb Hrabová - investiční neúčelová dotace</t>
  </si>
  <si>
    <t>MOb Martinov - investiční neúčelová dotace</t>
  </si>
  <si>
    <t>MOb Nová Ves - investiční neúčelová dotace</t>
  </si>
  <si>
    <t>MOb Nová Bělá - investiční neúčelová dotace</t>
  </si>
  <si>
    <t>MOb Pustkovec - investiční neúčelová dotace</t>
  </si>
  <si>
    <t>MOb Třebovice - investiční neúčelová dotace</t>
  </si>
  <si>
    <t>MOb Vítkovice - investiční neúčelová dotace</t>
  </si>
  <si>
    <t>MOb Petřkovice - investiční neúčelová dotace</t>
  </si>
  <si>
    <t>MOb Proskovice - investiční neúčelová dotace</t>
  </si>
  <si>
    <t>MOb Stará Bělá - investiční neúčelová dotace</t>
  </si>
  <si>
    <t>MOb Krásné Pole - investiční neúčelová dotace</t>
  </si>
  <si>
    <t>MOb Hošťálkovice - investiční neúčelová dotace</t>
  </si>
  <si>
    <t>MOb Michálkovice - investiční neúčelová dotace</t>
  </si>
  <si>
    <t>MOb Ostrava - Jih - investiční neúčelová dotace</t>
  </si>
  <si>
    <t>MOb Slezská Ostrava - investiční neúčelová dotace</t>
  </si>
  <si>
    <t>MOb Polanka nad Odrou - investiční neúčelová dotace</t>
  </si>
  <si>
    <t>MOb Radvanice a Bartovice - investiční neúčelová dotace</t>
  </si>
  <si>
    <t>MOb Mariánské Hory a Hulváky - investiční neúčelová dotace</t>
  </si>
  <si>
    <t>MOb Moravská Ostrava a Přívoz - investiční neúčelová dotace</t>
  </si>
  <si>
    <t>0284/20</t>
  </si>
  <si>
    <t xml:space="preserve">MŠ Gavlase 12A, celková rekonstrukce </t>
  </si>
  <si>
    <t>0279/20</t>
  </si>
  <si>
    <t>Ulice Jičínská, vybudování parkovacích stání</t>
  </si>
  <si>
    <t>0729/19</t>
  </si>
  <si>
    <t>Bytový dům Čujkovova 29 - zateplení a stavební úpravy</t>
  </si>
  <si>
    <t>0073/20</t>
  </si>
  <si>
    <t>Bytový dům Lumírova 487/7, Ostrava-Výškovice - zateplení fasády</t>
  </si>
  <si>
    <t>0731/19</t>
  </si>
  <si>
    <t>Rekonstrukce ploch a vybudování VO na hřbitově v Ostravě-Zábřehu</t>
  </si>
  <si>
    <t>1208/19</t>
  </si>
  <si>
    <t>Ulice Dr. Lukášové - rekonstrukce a regenerace sídliště Hrabůvka - 1. etapa</t>
  </si>
  <si>
    <t>0576/19</t>
  </si>
  <si>
    <t>Rekonstrukce interiéru kulturního domu v Ostravě - Petřkovicích</t>
  </si>
  <si>
    <t>0059/15</t>
  </si>
  <si>
    <t>Most přes vodoteč Dolový potok</t>
  </si>
  <si>
    <t>1196/19</t>
  </si>
  <si>
    <t>Výstavba chodníků na veřejném pohřebišti Proskovice</t>
  </si>
  <si>
    <t>0110/18</t>
  </si>
  <si>
    <t>Výstavba přístupové komunikace k hasičské zbrojnici v Ostravě-Proskovicích</t>
  </si>
  <si>
    <t>0045/20</t>
  </si>
  <si>
    <t>Zvýšení bezpečnosti pro pěší na ulici Pustkovecké</t>
  </si>
  <si>
    <t>0310/20</t>
  </si>
  <si>
    <t>Multifunkční  hřiště  v k.ú. Bartovice</t>
  </si>
  <si>
    <t>0898/19</t>
  </si>
  <si>
    <t>Parkoviště na ul. Dopravní v Radvanicích</t>
  </si>
  <si>
    <t>0932/19</t>
  </si>
  <si>
    <t>Odstranění septiků napojených na sběrač "B"</t>
  </si>
  <si>
    <t>0889/19</t>
  </si>
  <si>
    <t>Realizace chodníků na hřbitovech v Ostravě-Radvanicích s Bartovicích</t>
  </si>
  <si>
    <t>0881/19</t>
  </si>
  <si>
    <t>Energetické úspory bytových domů v Ostravě- Radvanicích a Bartovicích</t>
  </si>
  <si>
    <t>0272/20</t>
  </si>
  <si>
    <t>Zrušení septiku MŠ Mitrovická</t>
  </si>
  <si>
    <t>0470/19</t>
  </si>
  <si>
    <t>Přestupní místo na ulici Proskovické</t>
  </si>
  <si>
    <t>0267/20</t>
  </si>
  <si>
    <t>Rekonstrukce kruhového objezdu Mitrovická</t>
  </si>
  <si>
    <t>0243/20</t>
  </si>
  <si>
    <t>Zřízení vjezdového ostrůvku na ulici Na Lukách</t>
  </si>
  <si>
    <t>ORJ 100 - Odbor dopravy celkem</t>
  </si>
  <si>
    <t>ORJ 120 - Financí a rozpočtu</t>
  </si>
  <si>
    <t>ORJ 130 - odbor hospodářské správy</t>
  </si>
  <si>
    <t>ORJ 133 - Odbor IT služeb a outsourcingu celkem</t>
  </si>
  <si>
    <t>ORJ 134 - Odbor IT služeb a outsourcingu - GIS celkem</t>
  </si>
  <si>
    <t>ORJ 136 - Odbor hospodářské správy celkem</t>
  </si>
  <si>
    <t>ORJ 137 - Odbor majetkový celkem</t>
  </si>
  <si>
    <t>ORJ 140 - Odbor školství a sportu - oblast sportu celkem</t>
  </si>
  <si>
    <t>ORJ 160 - Odbor kultury a volnočasových aktivit celkem</t>
  </si>
  <si>
    <t>ORJ 161 - Odbor školství a sportu - oblast sportu celkem</t>
  </si>
  <si>
    <t>ORJ 170 - Odbor sociálních věcí a zdravotnictví  -zdrav. oblast celkem</t>
  </si>
  <si>
    <t>ORJ 180 - Odbor sociálních věcía a zdravotnictví -sociální oblast celkem</t>
  </si>
  <si>
    <t>ORJ 190 - Odbor ochrany životniho prostředí celkem</t>
  </si>
  <si>
    <t>ORJ 210 - Útvar hlavního architekta a stavebního řádu</t>
  </si>
  <si>
    <t>ORJ 221 - Kancelář primátora celkem</t>
  </si>
  <si>
    <t>ORJ 230 - Odbor investiční celkem</t>
  </si>
  <si>
    <t>ORJ 270 - Městská policie celkem</t>
  </si>
  <si>
    <t>ORJ 300 - Odbor strategického rozvoje celkem</t>
  </si>
  <si>
    <t>Fond</t>
  </si>
  <si>
    <t>ORJ 100 - odbor dopravy</t>
  </si>
  <si>
    <t>ORJ 133 - odbor projektů IT služeb a outsourcingu</t>
  </si>
  <si>
    <t>ORJ 134 - odbor projektů IT služeb a outsourcingu - GIS</t>
  </si>
  <si>
    <t>ORJ 136 - odbor hospodářské správy</t>
  </si>
  <si>
    <t>ORJ 137 - odbor majetkový</t>
  </si>
  <si>
    <t>ORJ 140 - odbor školství a sportu - oblast školství</t>
  </si>
  <si>
    <t>ORJ 160 - odbor kultury a volnočasových aktivit</t>
  </si>
  <si>
    <t>ORJ 161 - odbor školství a sportu - oblast sportu</t>
  </si>
  <si>
    <t>ORJ 170 - odbor sociálních věcí a zdravotnictví - zdrav oblast</t>
  </si>
  <si>
    <t>ORJ 180 - odbor sociálních věcí a zdravotnictví  - soc. oblast</t>
  </si>
  <si>
    <t>ORJ 190 - odbor ochrany životního prostředí</t>
  </si>
  <si>
    <t>ORJ 221 - kancelář primátora</t>
  </si>
  <si>
    <t>ORJ 230 - odbor investiční</t>
  </si>
  <si>
    <t>ORJ 270 - Městská policie</t>
  </si>
  <si>
    <t xml:space="preserve">      C   E   L   K   E   M </t>
  </si>
  <si>
    <t>ORJ 121 - kancelář primátora</t>
  </si>
  <si>
    <t>Regenerace sídliště Zábřeh - 2. etapa, Zeleň za Lunou</t>
  </si>
  <si>
    <t>Dotace: 3608 tis. Kč, 03811/RM1822/58, scháleno spolufinancování 4000 tis. Kč a předfinanccování 4.000 tis. Kč</t>
  </si>
  <si>
    <t>usn. 08880/RM1418/124, dotace OPŽP - 1 394 tis. Kč (12/2021)</t>
  </si>
  <si>
    <t>Dotace: 1279 tis. Kč, 03811/RM1822/58</t>
  </si>
  <si>
    <t>Dotace: 1460 tis. Kč, 03811/RM1822/58</t>
  </si>
  <si>
    <t xml:space="preserve">Dotace MPSV </t>
  </si>
  <si>
    <t>Dotace MŠMT a Národní sportovní agentury, požadavek výhradně na předfinancování</t>
  </si>
  <si>
    <t>z rezerrvy OŽP hřbitov</t>
  </si>
  <si>
    <t>z rezervy OŽP hřbitov</t>
  </si>
  <si>
    <t>možnost financování z rezervy byty</t>
  </si>
  <si>
    <t>Předpoklad z IROP 7.700 tis. Kč; SMO 10.000 tis. Kč usn. 03874/RM1822/59</t>
  </si>
  <si>
    <t>financování z fondu hřbitovy</t>
  </si>
  <si>
    <t>Předpoklad ze SF 5.923 tis. Kč; SMO 3.112 tis. Kč usn. 0278/RM1822/41</t>
  </si>
  <si>
    <t>Předpoklad externího financování.</t>
  </si>
  <si>
    <t>Dotace IROP</t>
  </si>
  <si>
    <t>1037/19</t>
  </si>
  <si>
    <t>IROP BD na ul. Fráni Šrámka, č. 2450/4, 2451/6, 2452/8, 2440/10, 2439/12, 2438/14,  IROP 2020 - 2023 Zlepšení kvality bydlení v Mariánských Horách a Hulvákách</t>
  </si>
  <si>
    <t>1998/ZM1418/31, 0015/ZM1822/2, 01968/RM1822/29, 0631/ZM1822/11, 04366/RM1822/64</t>
  </si>
  <si>
    <t>0131/18</t>
  </si>
  <si>
    <t>Revitalizace prostoru Benátek - PD</t>
  </si>
  <si>
    <t>Projekt č. 28 - Akční plán ke Strategickému plánu města pro sport na období 2017-2025</t>
  </si>
  <si>
    <t>0272/12</t>
  </si>
  <si>
    <t>Revitalizace Mlýnského náhonu Proskovice</t>
  </si>
  <si>
    <t>možnost čerpání fond hřbitovy</t>
  </si>
  <si>
    <t>MOb Michálkovice - investiční neúčelová dotace - převod z roku 2020</t>
  </si>
  <si>
    <t>možno financovat z rezervy OŽP hřbitovy</t>
  </si>
  <si>
    <t>z rezervy pro obnovu bytových domů</t>
  </si>
  <si>
    <t>možnost financování fond hřbitovy OŽP</t>
  </si>
  <si>
    <t>finance pro obvod výhradně na předfinancování</t>
  </si>
  <si>
    <t>0095/16</t>
  </si>
  <si>
    <t>Stavební úpravy bytového domu č.p. 545 v Polance nad Odrou</t>
  </si>
  <si>
    <t>možnost financování z rezervy OŽP</t>
  </si>
  <si>
    <t>možnost financování z rezervy na obnovu BF</t>
  </si>
  <si>
    <t>IROP a 2 x OPŽP, úvěrové zdroje pro předfinanocování dotace</t>
  </si>
  <si>
    <t>Výkupy dle potřeb SMO - pozemky "Cyklostezka Proskoviská, Blatnická"</t>
  </si>
  <si>
    <t>Renovace uměleckých děl - skleněných reliéfů Poklad a jejich osvětlení</t>
  </si>
  <si>
    <t>0352/20</t>
  </si>
  <si>
    <t>Výměna ležatých rozvodů kanalizace v pavilonu D a stravovacím pavilonu</t>
  </si>
  <si>
    <t xml:space="preserve">03684/RM1822/56 </t>
  </si>
  <si>
    <t>03684/RM1822/56 ze dne 28.4.2020</t>
  </si>
  <si>
    <t>RM 02178/RM1822/32</t>
  </si>
  <si>
    <t>převod 1.200.000,- z roku 2020</t>
  </si>
  <si>
    <t>Nová Pivovarská, Karolina - I. etapa Pivovarská</t>
  </si>
  <si>
    <t>Parkovací dům u Městské nemocnice Ostrava - Výstavba</t>
  </si>
  <si>
    <t>0193/19</t>
  </si>
  <si>
    <t>Rek. ČSOV Pašerových, kanalizace ul. Grmelova</t>
  </si>
  <si>
    <t>0203/19</t>
  </si>
  <si>
    <t>Odlehčovací stoka Muglinovská</t>
  </si>
  <si>
    <t>0300/19</t>
  </si>
  <si>
    <t>Rekonstrukce kanalizace Martinkova</t>
  </si>
  <si>
    <t>0294/19</t>
  </si>
  <si>
    <t xml:space="preserve">MNO - Výstavba pavilonu X </t>
  </si>
  <si>
    <t>0343/19</t>
  </si>
  <si>
    <t>Rekonstrukce VO nám. Jana Nerudy</t>
  </si>
  <si>
    <t>0344/19</t>
  </si>
  <si>
    <t>Rekonstrukce VO Porubská - B. Martinů</t>
  </si>
  <si>
    <t>0349/19</t>
  </si>
  <si>
    <t>VO - Heřmanice, ul. Vrbická</t>
  </si>
  <si>
    <t>1058/19</t>
  </si>
  <si>
    <t>Rekonstrukce VO lesopark Bělský les</t>
  </si>
  <si>
    <t>1056/19</t>
  </si>
  <si>
    <t>Veřejné osvětlení Na Zvoničce</t>
  </si>
  <si>
    <t>1101/19</t>
  </si>
  <si>
    <t>Rekonstrukce VO oblast Slívova</t>
  </si>
  <si>
    <t>1084/19</t>
  </si>
  <si>
    <t>Veřejné osvětlení Ostrava - Poruba, oblast V Zahradách</t>
  </si>
  <si>
    <t>1077/19</t>
  </si>
  <si>
    <t>Rekonstrukce VO Bažanova, Hrabová</t>
  </si>
  <si>
    <t>1064/19</t>
  </si>
  <si>
    <t>Veřejné osvětlení Ostrava - Heřmanice, Záblatská</t>
  </si>
  <si>
    <t>1209/19</t>
  </si>
  <si>
    <t>Doplnění VO Petřkovická, Hošťálkovice</t>
  </si>
  <si>
    <t>1103/19</t>
  </si>
  <si>
    <t>Doplnění VO vnitroblok Senovážná</t>
  </si>
  <si>
    <t>0354/19</t>
  </si>
  <si>
    <t>SPZ Ostrava Mošnov - TI - II. etapa, plynárenské zařízení</t>
  </si>
  <si>
    <t>MOS</t>
  </si>
  <si>
    <t>Srovnání zdrojů x kapitálových výdajů v roce 2021</t>
  </si>
  <si>
    <t>Fond - pitná voda</t>
  </si>
  <si>
    <t>Fond - Odvádění a čištění odpadních vod a nakládání s kaly</t>
  </si>
  <si>
    <t>Nedočerpané prostředky r.2020</t>
  </si>
  <si>
    <t>- nedočerpané prostředky odboru financí a rozpočtu - investiční účelová dotace (ORJ 120, § 6330)</t>
  </si>
  <si>
    <t>- nedočerpané prostředky odboru  ochrany životního prostředí - protipovodňové opatření( ORJ 190, § 3744)</t>
  </si>
  <si>
    <t>- nedočerpané prostředky odbor územního plánování a stavebního řádu (ORJ 210, § 3626)</t>
  </si>
  <si>
    <t>0823/19</t>
  </si>
  <si>
    <t>Ar</t>
  </si>
  <si>
    <t>Nákup kompaktních regálů pro Archiv města Ostravy</t>
  </si>
  <si>
    <t>ORJ 290 - Archív města Ostrava celkem</t>
  </si>
  <si>
    <t>ORJ 290 - Archív města ostravy</t>
  </si>
  <si>
    <t>0379/19</t>
  </si>
  <si>
    <t>PI</t>
  </si>
  <si>
    <t>Rekonstrukce budovy Nové radnice vč. přístavby</t>
  </si>
  <si>
    <t>0107/13</t>
  </si>
  <si>
    <t>Hasičské zbrojnice pro SDH Proskovice - Výstavba</t>
  </si>
  <si>
    <t>- nedočerpané prostředky odboru kultury a volnočasových aktivit  - Rekonstrukce DK Poklad - interiéry (ORJ 160, § 3312)</t>
  </si>
  <si>
    <t>předfinancování projektu</t>
  </si>
  <si>
    <t xml:space="preserve">MNO - Rekonstrukce monobloku Pav. E2 </t>
  </si>
  <si>
    <t>Vila  Na Zapadlém (Grossmanova vila) - Rekonstrukce</t>
  </si>
  <si>
    <t>Kapitálový rozpočet statutárního města Ostravy pro rok 2021 - členění dle ORJ</t>
  </si>
  <si>
    <t>Příloha č. 8</t>
  </si>
  <si>
    <t>Úvěr nezapojený</t>
  </si>
  <si>
    <t>ORJ 121 - Kancelář primátora</t>
  </si>
  <si>
    <t>Vodovodní řád, odpady - projekt</t>
  </si>
  <si>
    <t>Zapojení úvěru (ORJ 230 - 50 570 000 Kč, ORJ 160 - 125 000 000 Kč, ORJ 120 -1 580 000 Kč)</t>
  </si>
  <si>
    <t>- nedočerpané prostředky odboru investičního  - Fond pro koncertní halu (ORJ 230, § 3312)</t>
  </si>
  <si>
    <t>- nedočerpané prostředky odboru investičního  - Koncertní hala (ORJ 230, § 3312)</t>
  </si>
  <si>
    <t xml:space="preserve">- nedočerpané prostředky odboru sociální věcí a zdravotnictví (ORJ 170, § 3599) </t>
  </si>
  <si>
    <t>- nedočerpané prostředky odboru  ochrany životního prostředí - kotlíková dotace (ORJ 190, § 3713)</t>
  </si>
  <si>
    <t>- nedočerpané prostředky Archívu města Ostravy (ORJ 290)</t>
  </si>
  <si>
    <t>0375/19</t>
  </si>
  <si>
    <t>Městečko bezpečí</t>
  </si>
  <si>
    <t>0608/19</t>
  </si>
  <si>
    <t>Regenerace bytového fondu Mírová Osada - I. etapa (Chrustova)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</si>
</sst>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U&quot;\ #,##0;&quot;$U&quot;\ \-#,##0"/>
    <numFmt numFmtId="165" formatCode="&quot;$U&quot;\ #,##0;[Red]&quot;$U&quot;\ \-#,##0"/>
    <numFmt numFmtId="166" formatCode="&quot;$U&quot;\ #,##0.00;&quot;$U&quot;\ \-#,##0.00"/>
    <numFmt numFmtId="167" formatCode="&quot;$U&quot;\ #,##0.00;[Red]&quot;$U&quot;\ \-#,##0.00"/>
    <numFmt numFmtId="168" formatCode="_ * #,##0_ ;_ * \-#,##0_ ;_ * &quot;-&quot;_ ;_ @_ "/>
    <numFmt numFmtId="169" formatCode="_ &quot;$U&quot;\ * #,##0_ ;_ &quot;$U&quot;\ * \-#,##0_ ;_ &quot;$U&quot;\ * &quot;-&quot;_ ;_ @_ "/>
    <numFmt numFmtId="170" formatCode="_ * #,##0.00_ ;_ * \-#,##0.00_ ;_ * &quot;-&quot;??_ ;_ @_ "/>
    <numFmt numFmtId="171" formatCode="_ &quot;$U&quot;\ * #,##0.00_ ;_ &quot;$U&quot;\ * \-#,##0.00_ ;_ &quot;$U&quot;\ * &quot;-&quot;??_ ;_ @_ "/>
  </numFmts>
  <fonts count="65">
    <font>
      <sz val="10"/>
      <name val="Arial"/>
      <family val="0"/>
    </font>
    <font>
      <b/>
      <sz val="8.25"/>
      <color indexed="8"/>
      <name val="Tahoma"/>
      <family val="2"/>
    </font>
    <font>
      <sz val="8.25"/>
      <color indexed="8"/>
      <name val="Tahoma"/>
      <family val="2"/>
    </font>
    <font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sz val="8"/>
      <name val="Arial"/>
      <family val="2"/>
    </font>
    <font>
      <b/>
      <sz val="13"/>
      <name val="Arial"/>
      <family val="2"/>
    </font>
    <font>
      <b/>
      <sz val="16"/>
      <color indexed="17"/>
      <name val="Arial"/>
      <family val="2"/>
    </font>
    <font>
      <sz val="10"/>
      <color indexed="10"/>
      <name val="Arial"/>
      <family val="2"/>
    </font>
    <font>
      <b/>
      <sz val="13"/>
      <color indexed="10"/>
      <name val="Arial"/>
      <family val="2"/>
    </font>
    <font>
      <b/>
      <sz val="24"/>
      <name val="Arial"/>
      <family val="2"/>
    </font>
    <font>
      <sz val="8.4"/>
      <color indexed="8"/>
      <name val="Tahoma"/>
      <family val="2"/>
    </font>
    <font>
      <b/>
      <sz val="8.5"/>
      <name val="Tahoma"/>
      <family val="2"/>
    </font>
    <font>
      <b/>
      <sz val="8.5"/>
      <name val="Arial"/>
      <family val="2"/>
    </font>
    <font>
      <b/>
      <sz val="24"/>
      <name val="Arial CE"/>
      <family val="0"/>
    </font>
    <font>
      <b/>
      <sz val="14"/>
      <name val="Arial CE"/>
      <family val="0"/>
    </font>
    <font>
      <b/>
      <sz val="12"/>
      <color indexed="8"/>
      <name val="Arial CE"/>
      <family val="2"/>
    </font>
    <font>
      <b/>
      <sz val="9"/>
      <name val="Arial CE"/>
      <family val="2"/>
    </font>
    <font>
      <b/>
      <sz val="22"/>
      <name val="Arial"/>
      <family val="2"/>
    </font>
    <font>
      <sz val="22"/>
      <name val="Arial"/>
      <family val="2"/>
    </font>
    <font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3"/>
      <color rgb="FFFF0000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indexed="13"/>
        <bgColor indexed="64"/>
      </patternFill>
    </fill>
  </fills>
  <borders count="8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/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>
        <color indexed="8"/>
      </left>
      <right style="thin">
        <color indexed="8"/>
      </right>
      <top style="medium"/>
      <bottom style="thin">
        <color indexed="8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>
        <color indexed="8"/>
      </top>
      <bottom style="thin">
        <color indexed="8"/>
      </bottom>
    </border>
    <border>
      <left style="thin"/>
      <right style="thin">
        <color indexed="8"/>
      </right>
      <top style="medium"/>
      <bottom style="thin">
        <color indexed="8"/>
      </bottom>
    </border>
    <border>
      <left style="thin"/>
      <right style="thin">
        <color indexed="8"/>
      </right>
      <top>
        <color indexed="8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medium"/>
    </border>
    <border>
      <left>
        <color indexed="63"/>
      </left>
      <right style="medium"/>
      <top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0" borderId="1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0" borderId="0" applyNumberFormat="0" applyBorder="0" applyAlignment="0" applyProtection="0"/>
    <xf numFmtId="0" fontId="50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2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7" fillId="0" borderId="7" applyNumberFormat="0" applyFill="0" applyAlignment="0" applyProtection="0"/>
    <xf numFmtId="0" fontId="58" fillId="24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5" borderId="8" applyNumberFormat="0" applyAlignment="0" applyProtection="0"/>
    <xf numFmtId="0" fontId="61" fillId="26" borderId="8" applyNumberFormat="0" applyAlignment="0" applyProtection="0"/>
    <xf numFmtId="0" fontId="62" fillId="26" borderId="9" applyNumberFormat="0" applyAlignment="0" applyProtection="0"/>
    <xf numFmtId="0" fontId="63" fillId="0" borderId="0" applyNumberFormat="0" applyFill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</cellStyleXfs>
  <cellXfs count="287">
    <xf numFmtId="0" fontId="0" fillId="0" borderId="0" xfId="0" applyAlignment="1">
      <alignment/>
    </xf>
    <xf numFmtId="0" fontId="1" fillId="33" borderId="10" xfId="0" applyNumberFormat="1" applyFont="1" applyFill="1" applyBorder="1" applyAlignment="1" applyProtection="1">
      <alignment horizontal="center" vertical="top" wrapText="1"/>
      <protection locked="0"/>
    </xf>
    <xf numFmtId="0" fontId="1" fillId="33" borderId="11" xfId="0" applyNumberFormat="1" applyFont="1" applyFill="1" applyBorder="1" applyAlignment="1" applyProtection="1">
      <alignment horizontal="right" vertical="top" wrapText="1"/>
      <protection locked="0"/>
    </xf>
    <xf numFmtId="0" fontId="1" fillId="33" borderId="11" xfId="0" applyNumberFormat="1" applyFont="1" applyFill="1" applyBorder="1" applyAlignment="1" applyProtection="1">
      <alignment horizontal="center" vertical="top" wrapText="1"/>
      <protection locked="0"/>
    </xf>
    <xf numFmtId="0" fontId="1" fillId="33" borderId="11" xfId="0" applyNumberFormat="1" applyFont="1" applyFill="1" applyBorder="1" applyAlignment="1" applyProtection="1">
      <alignment horizontal="left" vertical="top" wrapText="1"/>
      <protection locked="0"/>
    </xf>
    <xf numFmtId="3" fontId="1" fillId="33" borderId="11" xfId="0" applyNumberFormat="1" applyFont="1" applyFill="1" applyBorder="1" applyAlignment="1" applyProtection="1">
      <alignment horizontal="right" vertical="top" wrapText="1"/>
      <protection locked="0"/>
    </xf>
    <xf numFmtId="49" fontId="3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center"/>
    </xf>
    <xf numFmtId="0" fontId="6" fillId="0" borderId="0" xfId="0" applyFont="1" applyFill="1" applyBorder="1" applyAlignment="1">
      <alignment/>
    </xf>
    <xf numFmtId="0" fontId="1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3" xfId="0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right"/>
    </xf>
    <xf numFmtId="0" fontId="12" fillId="0" borderId="0" xfId="0" applyFont="1" applyFill="1" applyBorder="1" applyAlignment="1">
      <alignment horizontal="right" wrapText="1"/>
    </xf>
    <xf numFmtId="0" fontId="13" fillId="0" borderId="0" xfId="0" applyFont="1" applyFill="1" applyBorder="1" applyAlignment="1">
      <alignment wrapText="1"/>
    </xf>
    <xf numFmtId="3" fontId="14" fillId="0" borderId="0" xfId="0" applyNumberFormat="1" applyFont="1" applyFill="1" applyBorder="1" applyAlignment="1">
      <alignment horizontal="center"/>
    </xf>
    <xf numFmtId="3" fontId="11" fillId="0" borderId="0" xfId="0" applyNumberFormat="1" applyFont="1" applyFill="1" applyBorder="1" applyAlignment="1">
      <alignment/>
    </xf>
    <xf numFmtId="3" fontId="11" fillId="0" borderId="0" xfId="0" applyNumberFormat="1" applyFont="1" applyFill="1" applyBorder="1" applyAlignment="1">
      <alignment horizontal="center"/>
    </xf>
    <xf numFmtId="0" fontId="0" fillId="0" borderId="0" xfId="0" applyAlignment="1">
      <alignment vertical="center"/>
    </xf>
    <xf numFmtId="3" fontId="64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0" xfId="0" applyFill="1" applyBorder="1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6" fillId="34" borderId="14" xfId="0" applyNumberFormat="1" applyFont="1" applyFill="1" applyBorder="1" applyAlignment="1" applyProtection="1">
      <alignment horizontal="left" vertical="center" wrapText="1"/>
      <protection locked="0"/>
    </xf>
    <xf numFmtId="0" fontId="16" fillId="35" borderId="15" xfId="0" applyNumberFormat="1" applyFont="1" applyFill="1" applyBorder="1" applyAlignment="1" applyProtection="1">
      <alignment horizontal="left" vertical="center" wrapText="1"/>
      <protection locked="0"/>
    </xf>
    <xf numFmtId="0" fontId="1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6" xfId="0" applyNumberFormat="1" applyFont="1" applyFill="1" applyBorder="1" applyAlignment="1" applyProtection="1">
      <alignment horizontal="right" vertical="center" wrapText="1"/>
      <protection locked="0"/>
    </xf>
    <xf numFmtId="3" fontId="1" fillId="0" borderId="17" xfId="0" applyNumberFormat="1" applyFont="1" applyFill="1" applyBorder="1" applyAlignment="1" applyProtection="1">
      <alignment horizontal="right" vertical="center" wrapText="1"/>
      <protection locked="0"/>
    </xf>
    <xf numFmtId="3" fontId="1" fillId="0" borderId="18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0" applyFont="1" applyFill="1" applyBorder="1" applyAlignment="1">
      <alignment vertical="center"/>
    </xf>
    <xf numFmtId="3" fontId="1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19" xfId="0" applyFont="1" applyFill="1" applyBorder="1" applyAlignment="1">
      <alignment vertical="center"/>
    </xf>
    <xf numFmtId="3" fontId="4" fillId="0" borderId="18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0" fontId="0" fillId="0" borderId="19" xfId="0" applyBorder="1" applyAlignment="1">
      <alignment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33" borderId="20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Alignment="1">
      <alignment horizontal="center" wrapText="1"/>
    </xf>
    <xf numFmtId="0" fontId="21" fillId="0" borderId="21" xfId="0" applyFont="1" applyFill="1" applyBorder="1" applyAlignment="1">
      <alignment wrapText="1"/>
    </xf>
    <xf numFmtId="0" fontId="21" fillId="0" borderId="22" xfId="0" applyFont="1" applyFill="1" applyBorder="1" applyAlignment="1">
      <alignment wrapText="1"/>
    </xf>
    <xf numFmtId="0" fontId="21" fillId="0" borderId="23" xfId="0" applyFont="1" applyFill="1" applyBorder="1" applyAlignment="1">
      <alignment wrapText="1"/>
    </xf>
    <xf numFmtId="0" fontId="21" fillId="0" borderId="24" xfId="0" applyFont="1" applyFill="1" applyBorder="1" applyAlignment="1">
      <alignment wrapText="1"/>
    </xf>
    <xf numFmtId="0" fontId="21" fillId="0" borderId="25" xfId="0" applyFont="1" applyFill="1" applyBorder="1" applyAlignment="1">
      <alignment wrapText="1"/>
    </xf>
    <xf numFmtId="0" fontId="20" fillId="36" borderId="26" xfId="0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 applyProtection="1">
      <alignment horizontal="right" vertical="top" wrapText="1"/>
      <protection locked="0"/>
    </xf>
    <xf numFmtId="0" fontId="2" fillId="0" borderId="11" xfId="0" applyNumberFormat="1" applyFont="1" applyFill="1" applyBorder="1" applyAlignment="1" applyProtection="1">
      <alignment horizontal="center" vertical="top" wrapText="1"/>
      <protection locked="0"/>
    </xf>
    <xf numFmtId="0" fontId="2" fillId="0" borderId="11" xfId="0" applyNumberFormat="1" applyFont="1" applyFill="1" applyBorder="1" applyAlignment="1" applyProtection="1">
      <alignment horizontal="left" vertical="top" wrapText="1"/>
      <protection locked="0"/>
    </xf>
    <xf numFmtId="3" fontId="2" fillId="0" borderId="11" xfId="0" applyNumberFormat="1" applyFont="1" applyFill="1" applyBorder="1" applyAlignment="1" applyProtection="1">
      <alignment horizontal="right" vertical="top" wrapText="1"/>
      <protection locked="0"/>
    </xf>
    <xf numFmtId="0" fontId="2" fillId="35" borderId="11" xfId="0" applyNumberFormat="1" applyFont="1" applyFill="1" applyBorder="1" applyAlignment="1" applyProtection="1">
      <alignment horizontal="right" vertical="top" wrapText="1"/>
      <protection locked="0"/>
    </xf>
    <xf numFmtId="0" fontId="2" fillId="35" borderId="11" xfId="0" applyNumberFormat="1" applyFont="1" applyFill="1" applyBorder="1" applyAlignment="1" applyProtection="1">
      <alignment horizontal="center" vertical="top" wrapText="1"/>
      <protection locked="0"/>
    </xf>
    <xf numFmtId="0" fontId="2" fillId="35" borderId="11" xfId="0" applyNumberFormat="1" applyFont="1" applyFill="1" applyBorder="1" applyAlignment="1" applyProtection="1">
      <alignment horizontal="left" vertical="top" wrapText="1"/>
      <protection locked="0"/>
    </xf>
    <xf numFmtId="3" fontId="2" fillId="35" borderId="11" xfId="0" applyNumberFormat="1" applyFont="1" applyFill="1" applyBorder="1" applyAlignment="1" applyProtection="1">
      <alignment horizontal="right" vertical="top" wrapText="1"/>
      <protection locked="0"/>
    </xf>
    <xf numFmtId="0" fontId="2" fillId="37" borderId="11" xfId="0" applyNumberFormat="1" applyFont="1" applyFill="1" applyBorder="1" applyAlignment="1" applyProtection="1">
      <alignment horizontal="right" vertical="top" wrapText="1"/>
      <protection locked="0"/>
    </xf>
    <xf numFmtId="0" fontId="2" fillId="37" borderId="11" xfId="0" applyNumberFormat="1" applyFont="1" applyFill="1" applyBorder="1" applyAlignment="1" applyProtection="1">
      <alignment horizontal="center" vertical="top" wrapText="1"/>
      <protection locked="0"/>
    </xf>
    <xf numFmtId="0" fontId="2" fillId="37" borderId="11" xfId="0" applyNumberFormat="1" applyFont="1" applyFill="1" applyBorder="1" applyAlignment="1" applyProtection="1">
      <alignment horizontal="left" vertical="top" wrapText="1"/>
      <protection locked="0"/>
    </xf>
    <xf numFmtId="3" fontId="2" fillId="37" borderId="11" xfId="0" applyNumberFormat="1" applyFont="1" applyFill="1" applyBorder="1" applyAlignment="1" applyProtection="1">
      <alignment horizontal="right" vertical="top" wrapText="1"/>
      <protection locked="0"/>
    </xf>
    <xf numFmtId="3" fontId="22" fillId="0" borderId="22" xfId="0" applyNumberFormat="1" applyFont="1" applyFill="1" applyBorder="1" applyAlignment="1">
      <alignment/>
    </xf>
    <xf numFmtId="3" fontId="22" fillId="0" borderId="23" xfId="0" applyNumberFormat="1" applyFont="1" applyFill="1" applyBorder="1" applyAlignment="1">
      <alignment/>
    </xf>
    <xf numFmtId="3" fontId="22" fillId="0" borderId="25" xfId="0" applyNumberFormat="1" applyFont="1" applyFill="1" applyBorder="1" applyAlignment="1">
      <alignment/>
    </xf>
    <xf numFmtId="3" fontId="22" fillId="36" borderId="30" xfId="0" applyNumberFormat="1" applyFont="1" applyFill="1" applyBorder="1" applyAlignment="1">
      <alignment vertical="center"/>
    </xf>
    <xf numFmtId="3" fontId="22" fillId="36" borderId="26" xfId="0" applyNumberFormat="1" applyFont="1" applyFill="1" applyBorder="1" applyAlignment="1">
      <alignment vertical="center"/>
    </xf>
    <xf numFmtId="3" fontId="22" fillId="36" borderId="31" xfId="0" applyNumberFormat="1" applyFont="1" applyFill="1" applyBorder="1" applyAlignment="1">
      <alignment vertical="center"/>
    </xf>
    <xf numFmtId="0" fontId="2" fillId="35" borderId="10" xfId="0" applyNumberFormat="1" applyFont="1" applyFill="1" applyBorder="1" applyAlignment="1" applyProtection="1">
      <alignment horizontal="left" vertical="top" wrapText="1"/>
      <protection locked="0"/>
    </xf>
    <xf numFmtId="0" fontId="2" fillId="37" borderId="10" xfId="0" applyNumberFormat="1" applyFont="1" applyFill="1" applyBorder="1" applyAlignment="1" applyProtection="1">
      <alignment horizontal="left" vertical="top" wrapText="1"/>
      <protection locked="0"/>
    </xf>
    <xf numFmtId="0" fontId="2" fillId="35" borderId="32" xfId="0" applyNumberFormat="1" applyFont="1" applyFill="1" applyBorder="1" applyAlignment="1" applyProtection="1">
      <alignment horizontal="center" vertical="top" wrapText="1"/>
      <protection locked="0"/>
    </xf>
    <xf numFmtId="3" fontId="2" fillId="35" borderId="33" xfId="0" applyNumberFormat="1" applyFont="1" applyFill="1" applyBorder="1" applyAlignment="1" applyProtection="1">
      <alignment horizontal="right" vertical="top" wrapText="1"/>
      <protection locked="0"/>
    </xf>
    <xf numFmtId="0" fontId="2" fillId="37" borderId="32" xfId="0" applyNumberFormat="1" applyFont="1" applyFill="1" applyBorder="1" applyAlignment="1" applyProtection="1">
      <alignment horizontal="center" vertical="top" wrapText="1"/>
      <protection locked="0"/>
    </xf>
    <xf numFmtId="3" fontId="2" fillId="37" borderId="33" xfId="0" applyNumberFormat="1" applyFont="1" applyFill="1" applyBorder="1" applyAlignment="1" applyProtection="1">
      <alignment horizontal="right" vertical="top" wrapText="1"/>
      <protection locked="0"/>
    </xf>
    <xf numFmtId="0" fontId="2" fillId="37" borderId="34" xfId="0" applyNumberFormat="1" applyFont="1" applyFill="1" applyBorder="1" applyAlignment="1" applyProtection="1">
      <alignment horizontal="center" vertical="top" wrapText="1"/>
      <protection locked="0"/>
    </xf>
    <xf numFmtId="0" fontId="2" fillId="37" borderId="35" xfId="0" applyNumberFormat="1" applyFont="1" applyFill="1" applyBorder="1" applyAlignment="1" applyProtection="1">
      <alignment horizontal="right" vertical="top" wrapText="1"/>
      <protection locked="0"/>
    </xf>
    <xf numFmtId="0" fontId="2" fillId="37" borderId="35" xfId="0" applyNumberFormat="1" applyFont="1" applyFill="1" applyBorder="1" applyAlignment="1" applyProtection="1">
      <alignment horizontal="center" vertical="top" wrapText="1"/>
      <protection locked="0"/>
    </xf>
    <xf numFmtId="0" fontId="2" fillId="37" borderId="35" xfId="0" applyNumberFormat="1" applyFont="1" applyFill="1" applyBorder="1" applyAlignment="1" applyProtection="1">
      <alignment horizontal="left" vertical="top" wrapText="1"/>
      <protection locked="0"/>
    </xf>
    <xf numFmtId="3" fontId="2" fillId="37" borderId="35" xfId="0" applyNumberFormat="1" applyFont="1" applyFill="1" applyBorder="1" applyAlignment="1" applyProtection="1">
      <alignment horizontal="right" vertical="top" wrapText="1"/>
      <protection locked="0"/>
    </xf>
    <xf numFmtId="3" fontId="2" fillId="37" borderId="36" xfId="0" applyNumberFormat="1" applyFont="1" applyFill="1" applyBorder="1" applyAlignment="1" applyProtection="1">
      <alignment horizontal="right" vertical="top" wrapText="1"/>
      <protection locked="0"/>
    </xf>
    <xf numFmtId="0" fontId="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0" xfId="0" applyNumberFormat="1" applyFont="1" applyFill="1" applyBorder="1" applyAlignment="1" applyProtection="1">
      <alignment horizontal="left" vertical="top" wrapText="1"/>
      <protection locked="0"/>
    </xf>
    <xf numFmtId="0" fontId="2" fillId="35" borderId="37" xfId="0" applyNumberFormat="1" applyFont="1" applyFill="1" applyBorder="1" applyAlignment="1" applyProtection="1">
      <alignment horizontal="center" vertical="top" wrapText="1"/>
      <protection locked="0"/>
    </xf>
    <xf numFmtId="0" fontId="2" fillId="35" borderId="12" xfId="0" applyNumberFormat="1" applyFont="1" applyFill="1" applyBorder="1" applyAlignment="1" applyProtection="1">
      <alignment horizontal="right" vertical="top" wrapText="1"/>
      <protection locked="0"/>
    </xf>
    <xf numFmtId="0" fontId="2" fillId="35" borderId="12" xfId="0" applyNumberFormat="1" applyFont="1" applyFill="1" applyBorder="1" applyAlignment="1" applyProtection="1">
      <alignment horizontal="center" vertical="top" wrapText="1"/>
      <protection locked="0"/>
    </xf>
    <xf numFmtId="0" fontId="2" fillId="35" borderId="12" xfId="0" applyNumberFormat="1" applyFont="1" applyFill="1" applyBorder="1" applyAlignment="1" applyProtection="1">
      <alignment horizontal="left" vertical="top" wrapText="1"/>
      <protection locked="0"/>
    </xf>
    <xf numFmtId="3" fontId="2" fillId="35" borderId="12" xfId="0" applyNumberFormat="1" applyFont="1" applyFill="1" applyBorder="1" applyAlignment="1" applyProtection="1">
      <alignment horizontal="right" vertical="top" wrapText="1"/>
      <protection locked="0"/>
    </xf>
    <xf numFmtId="3" fontId="2" fillId="35" borderId="38" xfId="0" applyNumberFormat="1" applyFont="1" applyFill="1" applyBorder="1" applyAlignment="1" applyProtection="1">
      <alignment horizontal="right" vertical="top" wrapText="1"/>
      <protection locked="0"/>
    </xf>
    <xf numFmtId="0" fontId="2" fillId="0" borderId="32" xfId="0" applyNumberFormat="1" applyFont="1" applyFill="1" applyBorder="1" applyAlignment="1" applyProtection="1">
      <alignment horizontal="center" vertical="top" wrapText="1"/>
      <protection locked="0"/>
    </xf>
    <xf numFmtId="3" fontId="2" fillId="0" borderId="33" xfId="0" applyNumberFormat="1" applyFont="1" applyFill="1" applyBorder="1" applyAlignment="1" applyProtection="1">
      <alignment horizontal="right" vertical="top" wrapText="1"/>
      <protection locked="0"/>
    </xf>
    <xf numFmtId="0" fontId="2" fillId="37" borderId="37" xfId="0" applyNumberFormat="1" applyFont="1" applyFill="1" applyBorder="1" applyAlignment="1" applyProtection="1">
      <alignment horizontal="center" vertical="top" wrapText="1"/>
      <protection locked="0"/>
    </xf>
    <xf numFmtId="0" fontId="2" fillId="37" borderId="12" xfId="0" applyNumberFormat="1" applyFont="1" applyFill="1" applyBorder="1" applyAlignment="1" applyProtection="1">
      <alignment horizontal="right" vertical="top" wrapText="1"/>
      <protection locked="0"/>
    </xf>
    <xf numFmtId="0" fontId="2" fillId="37" borderId="12" xfId="0" applyNumberFormat="1" applyFont="1" applyFill="1" applyBorder="1" applyAlignment="1" applyProtection="1">
      <alignment horizontal="center" vertical="top" wrapText="1"/>
      <protection locked="0"/>
    </xf>
    <xf numFmtId="0" fontId="2" fillId="37" borderId="12" xfId="0" applyNumberFormat="1" applyFont="1" applyFill="1" applyBorder="1" applyAlignment="1" applyProtection="1">
      <alignment horizontal="left" vertical="top" wrapText="1"/>
      <protection locked="0"/>
    </xf>
    <xf numFmtId="3" fontId="2" fillId="37" borderId="12" xfId="0" applyNumberFormat="1" applyFont="1" applyFill="1" applyBorder="1" applyAlignment="1" applyProtection="1">
      <alignment horizontal="right" vertical="top" wrapText="1"/>
      <protection locked="0"/>
    </xf>
    <xf numFmtId="3" fontId="2" fillId="37" borderId="38" xfId="0" applyNumberFormat="1" applyFont="1" applyFill="1" applyBorder="1" applyAlignment="1" applyProtection="1">
      <alignment horizontal="right" vertical="top" wrapText="1"/>
      <protection locked="0"/>
    </xf>
    <xf numFmtId="0" fontId="2" fillId="37" borderId="39" xfId="0" applyNumberFormat="1" applyFont="1" applyFill="1" applyBorder="1" applyAlignment="1" applyProtection="1">
      <alignment horizontal="center" vertical="top" wrapText="1"/>
      <protection locked="0"/>
    </xf>
    <xf numFmtId="0" fontId="2" fillId="37" borderId="40" xfId="0" applyNumberFormat="1" applyFont="1" applyFill="1" applyBorder="1" applyAlignment="1" applyProtection="1">
      <alignment horizontal="right" vertical="top" wrapText="1"/>
      <protection locked="0"/>
    </xf>
    <xf numFmtId="0" fontId="2" fillId="37" borderId="40" xfId="0" applyNumberFormat="1" applyFont="1" applyFill="1" applyBorder="1" applyAlignment="1" applyProtection="1">
      <alignment horizontal="center" vertical="top" wrapText="1"/>
      <protection locked="0"/>
    </xf>
    <xf numFmtId="0" fontId="2" fillId="37" borderId="40" xfId="0" applyNumberFormat="1" applyFont="1" applyFill="1" applyBorder="1" applyAlignment="1" applyProtection="1">
      <alignment horizontal="left" vertical="top" wrapText="1"/>
      <protection locked="0"/>
    </xf>
    <xf numFmtId="3" fontId="2" fillId="37" borderId="40" xfId="0" applyNumberFormat="1" applyFont="1" applyFill="1" applyBorder="1" applyAlignment="1" applyProtection="1">
      <alignment horizontal="right" vertical="top" wrapText="1"/>
      <protection locked="0"/>
    </xf>
    <xf numFmtId="0" fontId="2" fillId="35" borderId="34" xfId="0" applyNumberFormat="1" applyFont="1" applyFill="1" applyBorder="1" applyAlignment="1" applyProtection="1">
      <alignment horizontal="center" vertical="top" wrapText="1"/>
      <protection locked="0"/>
    </xf>
    <xf numFmtId="0" fontId="2" fillId="35" borderId="35" xfId="0" applyNumberFormat="1" applyFont="1" applyFill="1" applyBorder="1" applyAlignment="1" applyProtection="1">
      <alignment horizontal="right" vertical="top" wrapText="1"/>
      <protection locked="0"/>
    </xf>
    <xf numFmtId="0" fontId="2" fillId="35" borderId="35" xfId="0" applyNumberFormat="1" applyFont="1" applyFill="1" applyBorder="1" applyAlignment="1" applyProtection="1">
      <alignment horizontal="center" vertical="top" wrapText="1"/>
      <protection locked="0"/>
    </xf>
    <xf numFmtId="0" fontId="2" fillId="35" borderId="35" xfId="0" applyNumberFormat="1" applyFont="1" applyFill="1" applyBorder="1" applyAlignment="1" applyProtection="1">
      <alignment horizontal="left" vertical="top" wrapText="1"/>
      <protection locked="0"/>
    </xf>
    <xf numFmtId="3" fontId="2" fillId="35" borderId="35" xfId="0" applyNumberFormat="1" applyFont="1" applyFill="1" applyBorder="1" applyAlignment="1" applyProtection="1">
      <alignment horizontal="right" vertical="top" wrapText="1"/>
      <protection locked="0"/>
    </xf>
    <xf numFmtId="3" fontId="2" fillId="35" borderId="36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3" fontId="22" fillId="38" borderId="23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3" fontId="25" fillId="0" borderId="0" xfId="0" applyNumberFormat="1" applyFont="1" applyFill="1" applyBorder="1" applyAlignment="1">
      <alignment horizontal="center"/>
    </xf>
    <xf numFmtId="0" fontId="24" fillId="0" borderId="0" xfId="0" applyFont="1" applyAlignment="1">
      <alignment wrapText="1"/>
    </xf>
    <xf numFmtId="0" fontId="2" fillId="35" borderId="40" xfId="0" applyNumberFormat="1" applyFont="1" applyFill="1" applyBorder="1" applyAlignment="1" applyProtection="1">
      <alignment horizontal="right" vertical="top" wrapText="1"/>
      <protection locked="0"/>
    </xf>
    <xf numFmtId="0" fontId="2" fillId="35" borderId="40" xfId="0" applyNumberFormat="1" applyFont="1" applyFill="1" applyBorder="1" applyAlignment="1" applyProtection="1">
      <alignment horizontal="center" vertical="top" wrapText="1"/>
      <protection locked="0"/>
    </xf>
    <xf numFmtId="0" fontId="2" fillId="35" borderId="40" xfId="0" applyNumberFormat="1" applyFont="1" applyFill="1" applyBorder="1" applyAlignment="1" applyProtection="1">
      <alignment horizontal="left" vertical="top" wrapText="1"/>
      <protection locked="0"/>
    </xf>
    <xf numFmtId="3" fontId="2" fillId="35" borderId="40" xfId="0" applyNumberFormat="1" applyFont="1" applyFill="1" applyBorder="1" applyAlignment="1" applyProtection="1">
      <alignment horizontal="right" vertical="top" wrapText="1"/>
      <protection locked="0"/>
    </xf>
    <xf numFmtId="3" fontId="1" fillId="0" borderId="41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41" xfId="0" applyNumberFormat="1" applyFont="1" applyFill="1" applyBorder="1" applyAlignment="1">
      <alignment vertical="center"/>
    </xf>
    <xf numFmtId="3" fontId="22" fillId="0" borderId="42" xfId="0" applyNumberFormat="1" applyFont="1" applyFill="1" applyBorder="1" applyAlignment="1">
      <alignment/>
    </xf>
    <xf numFmtId="0" fontId="5" fillId="35" borderId="26" xfId="0" applyFont="1" applyFill="1" applyBorder="1" applyAlignment="1">
      <alignment wrapText="1"/>
    </xf>
    <xf numFmtId="0" fontId="5" fillId="35" borderId="43" xfId="0" applyFont="1" applyFill="1" applyBorder="1" applyAlignment="1">
      <alignment wrapText="1"/>
    </xf>
    <xf numFmtId="0" fontId="5" fillId="39" borderId="44" xfId="0" applyFont="1" applyFill="1" applyBorder="1" applyAlignment="1">
      <alignment wrapText="1"/>
    </xf>
    <xf numFmtId="0" fontId="5" fillId="39" borderId="45" xfId="0" applyFont="1" applyFill="1" applyBorder="1" applyAlignment="1">
      <alignment wrapText="1"/>
    </xf>
    <xf numFmtId="0" fontId="5" fillId="0" borderId="23" xfId="0" applyFont="1" applyFill="1" applyBorder="1" applyAlignment="1">
      <alignment wrapText="1"/>
    </xf>
    <xf numFmtId="0" fontId="5" fillId="0" borderId="46" xfId="0" applyFont="1" applyFill="1" applyBorder="1" applyAlignment="1">
      <alignment wrapText="1"/>
    </xf>
    <xf numFmtId="0" fontId="5" fillId="0" borderId="47" xfId="0" applyFont="1" applyFill="1" applyBorder="1" applyAlignment="1">
      <alignment wrapText="1"/>
    </xf>
    <xf numFmtId="0" fontId="23" fillId="0" borderId="0" xfId="0" applyFont="1" applyAlignment="1">
      <alignment wrapText="1"/>
    </xf>
    <xf numFmtId="3" fontId="7" fillId="0" borderId="0" xfId="0" applyNumberFormat="1" applyFont="1" applyAlignment="1">
      <alignment/>
    </xf>
    <xf numFmtId="0" fontId="0" fillId="0" borderId="0" xfId="0" applyBorder="1" applyAlignment="1">
      <alignment/>
    </xf>
    <xf numFmtId="0" fontId="2" fillId="35" borderId="48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Border="1" applyAlignment="1">
      <alignment/>
    </xf>
    <xf numFmtId="3" fontId="1" fillId="0" borderId="29" xfId="0" applyNumberFormat="1" applyFont="1" applyFill="1" applyBorder="1" applyAlignment="1" applyProtection="1">
      <alignment horizontal="right" vertical="center" wrapText="1"/>
      <protection locked="0"/>
    </xf>
    <xf numFmtId="3" fontId="17" fillId="0" borderId="49" xfId="0" applyNumberFormat="1" applyFont="1" applyFill="1" applyBorder="1" applyAlignment="1">
      <alignment vertical="center"/>
    </xf>
    <xf numFmtId="3" fontId="1" fillId="0" borderId="50" xfId="0" applyNumberFormat="1" applyFont="1" applyFill="1" applyBorder="1" applyAlignment="1" applyProtection="1">
      <alignment horizontal="right" vertical="center" wrapText="1"/>
      <protection locked="0"/>
    </xf>
    <xf numFmtId="3" fontId="17" fillId="0" borderId="50" xfId="0" applyNumberFormat="1" applyFont="1" applyFill="1" applyBorder="1" applyAlignment="1">
      <alignment vertical="center"/>
    </xf>
    <xf numFmtId="3" fontId="4" fillId="0" borderId="49" xfId="0" applyNumberFormat="1" applyFont="1" applyFill="1" applyBorder="1" applyAlignment="1">
      <alignment vertical="center"/>
    </xf>
    <xf numFmtId="3" fontId="4" fillId="0" borderId="50" xfId="0" applyNumberFormat="1" applyFont="1" applyFill="1" applyBorder="1" applyAlignment="1">
      <alignment vertical="center"/>
    </xf>
    <xf numFmtId="3" fontId="18" fillId="0" borderId="49" xfId="0" applyNumberFormat="1" applyFont="1" applyFill="1" applyBorder="1" applyAlignment="1">
      <alignment vertical="center"/>
    </xf>
    <xf numFmtId="3" fontId="2" fillId="37" borderId="51" xfId="0" applyNumberFormat="1" applyFont="1" applyFill="1" applyBorder="1" applyAlignment="1" applyProtection="1">
      <alignment horizontal="right" vertical="top" wrapText="1"/>
      <protection locked="0"/>
    </xf>
    <xf numFmtId="3" fontId="1" fillId="0" borderId="52" xfId="0" applyNumberFormat="1" applyFont="1" applyFill="1" applyBorder="1" applyAlignment="1" applyProtection="1">
      <alignment horizontal="right" vertical="center" wrapText="1"/>
      <protection locked="0"/>
    </xf>
    <xf numFmtId="3" fontId="1" fillId="0" borderId="53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53" xfId="0" applyNumberFormat="1" applyFont="1" applyFill="1" applyBorder="1" applyAlignment="1">
      <alignment vertical="center"/>
    </xf>
    <xf numFmtId="0" fontId="2" fillId="37" borderId="11" xfId="0" applyNumberFormat="1" applyFont="1" applyFill="1" applyBorder="1" applyAlignment="1" applyProtection="1">
      <alignment horizontal="right" vertical="top" wrapText="1"/>
      <protection locked="0"/>
    </xf>
    <xf numFmtId="0" fontId="2" fillId="37" borderId="11" xfId="0" applyNumberFormat="1" applyFont="1" applyFill="1" applyBorder="1" applyAlignment="1" applyProtection="1">
      <alignment horizontal="center" vertical="top" wrapText="1"/>
      <protection locked="0"/>
    </xf>
    <xf numFmtId="0" fontId="2" fillId="37" borderId="11" xfId="0" applyNumberFormat="1" applyFont="1" applyFill="1" applyBorder="1" applyAlignment="1" applyProtection="1">
      <alignment horizontal="left" vertical="top" wrapText="1"/>
      <protection locked="0"/>
    </xf>
    <xf numFmtId="3" fontId="2" fillId="37" borderId="11" xfId="0" applyNumberFormat="1" applyFont="1" applyFill="1" applyBorder="1" applyAlignment="1" applyProtection="1">
      <alignment horizontal="right" vertical="top" wrapText="1"/>
      <protection locked="0"/>
    </xf>
    <xf numFmtId="0" fontId="2" fillId="35" borderId="54" xfId="0" applyNumberFormat="1" applyFont="1" applyFill="1" applyBorder="1" applyAlignment="1" applyProtection="1">
      <alignment horizontal="center" vertical="top" wrapText="1"/>
      <protection locked="0"/>
    </xf>
    <xf numFmtId="0" fontId="2" fillId="35" borderId="55" xfId="0" applyNumberFormat="1" applyFont="1" applyFill="1" applyBorder="1" applyAlignment="1" applyProtection="1">
      <alignment horizontal="right" vertical="top" wrapText="1"/>
      <protection locked="0"/>
    </xf>
    <xf numFmtId="0" fontId="2" fillId="35" borderId="55" xfId="0" applyNumberFormat="1" applyFont="1" applyFill="1" applyBorder="1" applyAlignment="1" applyProtection="1">
      <alignment horizontal="center" vertical="top" wrapText="1"/>
      <protection locked="0"/>
    </xf>
    <xf numFmtId="0" fontId="2" fillId="35" borderId="55" xfId="0" applyNumberFormat="1" applyFont="1" applyFill="1" applyBorder="1" applyAlignment="1" applyProtection="1">
      <alignment horizontal="left" vertical="top" wrapText="1"/>
      <protection locked="0"/>
    </xf>
    <xf numFmtId="3" fontId="2" fillId="35" borderId="55" xfId="0" applyNumberFormat="1" applyFont="1" applyFill="1" applyBorder="1" applyAlignment="1" applyProtection="1">
      <alignment horizontal="right" vertical="top" wrapText="1"/>
      <protection locked="0"/>
    </xf>
    <xf numFmtId="3" fontId="2" fillId="35" borderId="56" xfId="0" applyNumberFormat="1" applyFont="1" applyFill="1" applyBorder="1" applyAlignment="1" applyProtection="1">
      <alignment horizontal="right" vertical="top" wrapText="1"/>
      <protection locked="0"/>
    </xf>
    <xf numFmtId="0" fontId="2" fillId="37" borderId="57" xfId="0" applyNumberFormat="1" applyFont="1" applyFill="1" applyBorder="1" applyAlignment="1" applyProtection="1">
      <alignment horizontal="center" vertical="top" wrapText="1"/>
      <protection locked="0"/>
    </xf>
    <xf numFmtId="0" fontId="2" fillId="37" borderId="58" xfId="0" applyNumberFormat="1" applyFont="1" applyFill="1" applyBorder="1" applyAlignment="1" applyProtection="1">
      <alignment horizontal="right" vertical="top" wrapText="1"/>
      <protection locked="0"/>
    </xf>
    <xf numFmtId="0" fontId="2" fillId="37" borderId="58" xfId="0" applyNumberFormat="1" applyFont="1" applyFill="1" applyBorder="1" applyAlignment="1" applyProtection="1">
      <alignment horizontal="center" vertical="top" wrapText="1"/>
      <protection locked="0"/>
    </xf>
    <xf numFmtId="0" fontId="2" fillId="37" borderId="58" xfId="0" applyNumberFormat="1" applyFont="1" applyFill="1" applyBorder="1" applyAlignment="1" applyProtection="1">
      <alignment horizontal="left" vertical="top" wrapText="1"/>
      <protection locked="0"/>
    </xf>
    <xf numFmtId="3" fontId="2" fillId="37" borderId="58" xfId="0" applyNumberFormat="1" applyFont="1" applyFill="1" applyBorder="1" applyAlignment="1" applyProtection="1">
      <alignment horizontal="right" vertical="top" wrapText="1"/>
      <protection locked="0"/>
    </xf>
    <xf numFmtId="3" fontId="2" fillId="37" borderId="59" xfId="0" applyNumberFormat="1" applyFont="1" applyFill="1" applyBorder="1" applyAlignment="1" applyProtection="1">
      <alignment horizontal="right" vertical="top" wrapText="1"/>
      <protection locked="0"/>
    </xf>
    <xf numFmtId="0" fontId="2" fillId="0" borderId="60" xfId="0" applyNumberFormat="1" applyFont="1" applyFill="1" applyBorder="1" applyAlignment="1" applyProtection="1">
      <alignment horizontal="center" vertical="top" wrapText="1"/>
      <protection locked="0"/>
    </xf>
    <xf numFmtId="0" fontId="2" fillId="0" borderId="61" xfId="0" applyNumberFormat="1" applyFont="1" applyFill="1" applyBorder="1" applyAlignment="1" applyProtection="1">
      <alignment horizontal="right" vertical="top" wrapText="1"/>
      <protection locked="0"/>
    </xf>
    <xf numFmtId="0" fontId="2" fillId="0" borderId="61" xfId="0" applyNumberFormat="1" applyFont="1" applyFill="1" applyBorder="1" applyAlignment="1" applyProtection="1">
      <alignment horizontal="center" vertical="top" wrapText="1"/>
      <protection locked="0"/>
    </xf>
    <xf numFmtId="0" fontId="2" fillId="0" borderId="61" xfId="0" applyNumberFormat="1" applyFont="1" applyFill="1" applyBorder="1" applyAlignment="1" applyProtection="1">
      <alignment horizontal="left" vertical="top" wrapText="1"/>
      <protection locked="0"/>
    </xf>
    <xf numFmtId="3" fontId="2" fillId="0" borderId="61" xfId="0" applyNumberFormat="1" applyFont="1" applyFill="1" applyBorder="1" applyAlignment="1" applyProtection="1">
      <alignment horizontal="right" vertical="top" wrapText="1"/>
      <protection locked="0"/>
    </xf>
    <xf numFmtId="0" fontId="2" fillId="37" borderId="32" xfId="0" applyNumberFormat="1" applyFont="1" applyFill="1" applyBorder="1" applyAlignment="1" applyProtection="1">
      <alignment horizontal="center" vertical="top" wrapText="1"/>
      <protection locked="0"/>
    </xf>
    <xf numFmtId="3" fontId="2" fillId="37" borderId="33" xfId="0" applyNumberFormat="1" applyFont="1" applyFill="1" applyBorder="1" applyAlignment="1" applyProtection="1">
      <alignment horizontal="right" vertical="top" wrapText="1"/>
      <protection locked="0"/>
    </xf>
    <xf numFmtId="3" fontId="2" fillId="0" borderId="62" xfId="0" applyNumberFormat="1" applyFont="1" applyFill="1" applyBorder="1" applyAlignment="1" applyProtection="1">
      <alignment horizontal="right" vertical="top" wrapText="1"/>
      <protection locked="0"/>
    </xf>
    <xf numFmtId="0" fontId="2" fillId="37" borderId="10" xfId="0" applyNumberFormat="1" applyFont="1" applyFill="1" applyBorder="1" applyAlignment="1" applyProtection="1">
      <alignment horizontal="center" vertical="top" wrapText="1"/>
      <protection locked="0"/>
    </xf>
    <xf numFmtId="3" fontId="5" fillId="3" borderId="63" xfId="0" applyNumberFormat="1" applyFont="1" applyFill="1" applyBorder="1" applyAlignment="1">
      <alignment horizontal="right"/>
    </xf>
    <xf numFmtId="3" fontId="5" fillId="3" borderId="46" xfId="0" applyNumberFormat="1" applyFont="1" applyFill="1" applyBorder="1" applyAlignment="1">
      <alignment horizontal="right"/>
    </xf>
    <xf numFmtId="3" fontId="5" fillId="3" borderId="64" xfId="0" applyNumberFormat="1" applyFont="1" applyFill="1" applyBorder="1" applyAlignment="1">
      <alignment horizontal="right"/>
    </xf>
    <xf numFmtId="3" fontId="5" fillId="39" borderId="65" xfId="0" applyNumberFormat="1" applyFont="1" applyFill="1" applyBorder="1" applyAlignment="1">
      <alignment horizontal="center"/>
    </xf>
    <xf numFmtId="3" fontId="5" fillId="39" borderId="45" xfId="0" applyNumberFormat="1" applyFont="1" applyFill="1" applyBorder="1" applyAlignment="1">
      <alignment horizontal="center"/>
    </xf>
    <xf numFmtId="3" fontId="5" fillId="39" borderId="66" xfId="0" applyNumberFormat="1" applyFont="1" applyFill="1" applyBorder="1" applyAlignment="1">
      <alignment horizontal="center"/>
    </xf>
    <xf numFmtId="3" fontId="5" fillId="35" borderId="50" xfId="0" applyNumberFormat="1" applyFont="1" applyFill="1" applyBorder="1" applyAlignment="1">
      <alignment horizontal="center"/>
    </xf>
    <xf numFmtId="0" fontId="3" fillId="35" borderId="50" xfId="0" applyFont="1" applyFill="1" applyBorder="1" applyAlignment="1">
      <alignment horizontal="center"/>
    </xf>
    <xf numFmtId="0" fontId="3" fillId="35" borderId="30" xfId="0" applyFont="1" applyFill="1" applyBorder="1" applyAlignment="1">
      <alignment horizontal="center"/>
    </xf>
    <xf numFmtId="3" fontId="5" fillId="0" borderId="63" xfId="0" applyNumberFormat="1" applyFont="1" applyFill="1" applyBorder="1" applyAlignment="1">
      <alignment horizontal="right"/>
    </xf>
    <xf numFmtId="3" fontId="5" fillId="0" borderId="46" xfId="0" applyNumberFormat="1" applyFont="1" applyFill="1" applyBorder="1" applyAlignment="1">
      <alignment horizontal="right"/>
    </xf>
    <xf numFmtId="3" fontId="5" fillId="0" borderId="64" xfId="0" applyNumberFormat="1" applyFont="1" applyFill="1" applyBorder="1" applyAlignment="1">
      <alignment horizontal="right"/>
    </xf>
    <xf numFmtId="49" fontId="5" fillId="0" borderId="23" xfId="0" applyNumberFormat="1" applyFont="1" applyFill="1" applyBorder="1" applyAlignment="1">
      <alignment horizontal="right" wrapText="1"/>
    </xf>
    <xf numFmtId="49" fontId="5" fillId="0" borderId="46" xfId="0" applyNumberFormat="1" applyFont="1" applyFill="1" applyBorder="1" applyAlignment="1">
      <alignment horizontal="right" wrapText="1"/>
    </xf>
    <xf numFmtId="49" fontId="5" fillId="0" borderId="47" xfId="0" applyNumberFormat="1" applyFont="1" applyFill="1" applyBorder="1" applyAlignment="1">
      <alignment horizontal="right" wrapText="1"/>
    </xf>
    <xf numFmtId="0" fontId="23" fillId="0" borderId="0" xfId="0" applyFont="1" applyAlignment="1">
      <alignment horizontal="center" wrapText="1"/>
    </xf>
    <xf numFmtId="0" fontId="5" fillId="0" borderId="0" xfId="0" applyFont="1" applyAlignment="1">
      <alignment horizontal="right"/>
    </xf>
    <xf numFmtId="3" fontId="5" fillId="40" borderId="63" xfId="0" applyNumberFormat="1" applyFont="1" applyFill="1" applyBorder="1" applyAlignment="1">
      <alignment horizontal="right"/>
    </xf>
    <xf numFmtId="3" fontId="5" fillId="40" borderId="46" xfId="0" applyNumberFormat="1" applyFont="1" applyFill="1" applyBorder="1" applyAlignment="1">
      <alignment horizontal="right"/>
    </xf>
    <xf numFmtId="3" fontId="5" fillId="40" borderId="64" xfId="0" applyNumberFormat="1" applyFont="1" applyFill="1" applyBorder="1" applyAlignment="1">
      <alignment horizontal="right"/>
    </xf>
    <xf numFmtId="49" fontId="5" fillId="3" borderId="23" xfId="0" applyNumberFormat="1" applyFont="1" applyFill="1" applyBorder="1" applyAlignment="1">
      <alignment horizontal="right" wrapText="1"/>
    </xf>
    <xf numFmtId="49" fontId="5" fillId="3" borderId="46" xfId="0" applyNumberFormat="1" applyFont="1" applyFill="1" applyBorder="1" applyAlignment="1">
      <alignment horizontal="right" wrapText="1"/>
    </xf>
    <xf numFmtId="49" fontId="5" fillId="3" borderId="47" xfId="0" applyNumberFormat="1" applyFont="1" applyFill="1" applyBorder="1" applyAlignment="1">
      <alignment horizontal="right" wrapText="1"/>
    </xf>
    <xf numFmtId="49" fontId="5" fillId="40" borderId="23" xfId="0" applyNumberFormat="1" applyFont="1" applyFill="1" applyBorder="1" applyAlignment="1">
      <alignment horizontal="right" wrapText="1"/>
    </xf>
    <xf numFmtId="49" fontId="5" fillId="40" borderId="46" xfId="0" applyNumberFormat="1" applyFont="1" applyFill="1" applyBorder="1" applyAlignment="1">
      <alignment horizontal="right" wrapText="1"/>
    </xf>
    <xf numFmtId="49" fontId="5" fillId="40" borderId="47" xfId="0" applyNumberFormat="1" applyFont="1" applyFill="1" applyBorder="1" applyAlignment="1">
      <alignment horizontal="right" wrapText="1"/>
    </xf>
    <xf numFmtId="0" fontId="5" fillId="15" borderId="23" xfId="0" applyFont="1" applyFill="1" applyBorder="1" applyAlignment="1">
      <alignment horizontal="left" wrapText="1"/>
    </xf>
    <xf numFmtId="0" fontId="5" fillId="15" borderId="46" xfId="0" applyFont="1" applyFill="1" applyBorder="1" applyAlignment="1">
      <alignment horizontal="left" wrapText="1"/>
    </xf>
    <xf numFmtId="0" fontId="5" fillId="15" borderId="47" xfId="0" applyFont="1" applyFill="1" applyBorder="1" applyAlignment="1">
      <alignment horizontal="left" wrapText="1"/>
    </xf>
    <xf numFmtId="0" fontId="5" fillId="41" borderId="23" xfId="0" applyFont="1" applyFill="1" applyBorder="1" applyAlignment="1">
      <alignment horizontal="left" wrapText="1"/>
    </xf>
    <xf numFmtId="0" fontId="5" fillId="41" borderId="46" xfId="0" applyFont="1" applyFill="1" applyBorder="1" applyAlignment="1">
      <alignment horizontal="left" wrapText="1"/>
    </xf>
    <xf numFmtId="0" fontId="5" fillId="41" borderId="47" xfId="0" applyFont="1" applyFill="1" applyBorder="1" applyAlignment="1">
      <alignment horizontal="left" wrapText="1"/>
    </xf>
    <xf numFmtId="0" fontId="5" fillId="42" borderId="23" xfId="0" applyFont="1" applyFill="1" applyBorder="1" applyAlignment="1">
      <alignment horizontal="left" wrapText="1"/>
    </xf>
    <xf numFmtId="0" fontId="5" fillId="42" borderId="46" xfId="0" applyFont="1" applyFill="1" applyBorder="1" applyAlignment="1">
      <alignment horizontal="left" wrapText="1"/>
    </xf>
    <xf numFmtId="0" fontId="5" fillId="42" borderId="47" xfId="0" applyFont="1" applyFill="1" applyBorder="1" applyAlignment="1">
      <alignment horizontal="left" wrapText="1"/>
    </xf>
    <xf numFmtId="3" fontId="5" fillId="15" borderId="63" xfId="0" applyNumberFormat="1" applyFont="1" applyFill="1" applyBorder="1" applyAlignment="1">
      <alignment horizontal="right"/>
    </xf>
    <xf numFmtId="3" fontId="5" fillId="15" borderId="46" xfId="0" applyNumberFormat="1" applyFont="1" applyFill="1" applyBorder="1" applyAlignment="1">
      <alignment horizontal="right"/>
    </xf>
    <xf numFmtId="3" fontId="5" fillId="15" borderId="64" xfId="0" applyNumberFormat="1" applyFont="1" applyFill="1" applyBorder="1" applyAlignment="1">
      <alignment horizontal="right"/>
    </xf>
    <xf numFmtId="3" fontId="5" fillId="0" borderId="63" xfId="0" applyNumberFormat="1" applyFont="1" applyFill="1" applyBorder="1" applyAlignment="1">
      <alignment horizontal="center"/>
    </xf>
    <xf numFmtId="3" fontId="5" fillId="0" borderId="46" xfId="0" applyNumberFormat="1" applyFont="1" applyFill="1" applyBorder="1" applyAlignment="1">
      <alignment horizontal="center"/>
    </xf>
    <xf numFmtId="3" fontId="5" fillId="0" borderId="64" xfId="0" applyNumberFormat="1" applyFont="1" applyFill="1" applyBorder="1" applyAlignment="1">
      <alignment horizontal="center"/>
    </xf>
    <xf numFmtId="3" fontId="5" fillId="15" borderId="63" xfId="0" applyNumberFormat="1" applyFont="1" applyFill="1" applyBorder="1" applyAlignment="1">
      <alignment horizontal="center"/>
    </xf>
    <xf numFmtId="3" fontId="5" fillId="15" borderId="46" xfId="0" applyNumberFormat="1" applyFont="1" applyFill="1" applyBorder="1" applyAlignment="1">
      <alignment horizontal="center"/>
    </xf>
    <xf numFmtId="3" fontId="5" fillId="15" borderId="64" xfId="0" applyNumberFormat="1" applyFont="1" applyFill="1" applyBorder="1" applyAlignment="1">
      <alignment horizontal="center"/>
    </xf>
    <xf numFmtId="0" fontId="5" fillId="15" borderId="23" xfId="0" applyFont="1" applyFill="1" applyBorder="1" applyAlignment="1">
      <alignment horizontal="right" wrapText="1"/>
    </xf>
    <xf numFmtId="0" fontId="5" fillId="15" borderId="46" xfId="0" applyFont="1" applyFill="1" applyBorder="1" applyAlignment="1">
      <alignment horizontal="right" wrapText="1"/>
    </xf>
    <xf numFmtId="0" fontId="5" fillId="15" borderId="47" xfId="0" applyFont="1" applyFill="1" applyBorder="1" applyAlignment="1">
      <alignment horizontal="right" wrapText="1"/>
    </xf>
    <xf numFmtId="3" fontId="5" fillId="37" borderId="67" xfId="0" applyNumberFormat="1" applyFont="1" applyFill="1" applyBorder="1" applyAlignment="1">
      <alignment horizontal="center"/>
    </xf>
    <xf numFmtId="3" fontId="5" fillId="37" borderId="41" xfId="0" applyNumberFormat="1" applyFont="1" applyFill="1" applyBorder="1" applyAlignment="1">
      <alignment horizontal="center"/>
    </xf>
    <xf numFmtId="3" fontId="5" fillId="37" borderId="68" xfId="0" applyNumberFormat="1" applyFont="1" applyFill="1" applyBorder="1" applyAlignment="1">
      <alignment horizontal="center"/>
    </xf>
    <xf numFmtId="0" fontId="8" fillId="43" borderId="69" xfId="0" applyFont="1" applyFill="1" applyBorder="1" applyAlignment="1">
      <alignment horizontal="center" vertical="center" wrapText="1"/>
    </xf>
    <xf numFmtId="0" fontId="8" fillId="43" borderId="70" xfId="0" applyFont="1" applyFill="1" applyBorder="1" applyAlignment="1">
      <alignment horizontal="center" vertical="center" wrapText="1"/>
    </xf>
    <xf numFmtId="0" fontId="1" fillId="0" borderId="37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34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35" xfId="0" applyNumberFormat="1" applyFont="1" applyFill="1" applyBorder="1" applyAlignment="1" applyProtection="1">
      <alignment horizontal="center" vertical="center" wrapText="1"/>
      <protection locked="0"/>
    </xf>
    <xf numFmtId="3" fontId="5" fillId="41" borderId="63" xfId="0" applyNumberFormat="1" applyFont="1" applyFill="1" applyBorder="1" applyAlignment="1">
      <alignment horizontal="center"/>
    </xf>
    <xf numFmtId="3" fontId="5" fillId="41" borderId="46" xfId="0" applyNumberFormat="1" applyFont="1" applyFill="1" applyBorder="1" applyAlignment="1">
      <alignment horizontal="center"/>
    </xf>
    <xf numFmtId="3" fontId="5" fillId="41" borderId="64" xfId="0" applyNumberFormat="1" applyFont="1" applyFill="1" applyBorder="1" applyAlignment="1">
      <alignment horizontal="center"/>
    </xf>
    <xf numFmtId="3" fontId="5" fillId="42" borderId="63" xfId="0" applyNumberFormat="1" applyFont="1" applyFill="1" applyBorder="1" applyAlignment="1">
      <alignment horizontal="center"/>
    </xf>
    <xf numFmtId="3" fontId="5" fillId="42" borderId="46" xfId="0" applyNumberFormat="1" applyFont="1" applyFill="1" applyBorder="1" applyAlignment="1">
      <alignment horizontal="center"/>
    </xf>
    <xf numFmtId="3" fontId="5" fillId="42" borderId="64" xfId="0" applyNumberFormat="1" applyFont="1" applyFill="1" applyBorder="1" applyAlignment="1">
      <alignment horizontal="center"/>
    </xf>
    <xf numFmtId="0" fontId="5" fillId="37" borderId="71" xfId="0" applyFont="1" applyFill="1" applyBorder="1" applyAlignment="1">
      <alignment horizontal="left" wrapText="1"/>
    </xf>
    <xf numFmtId="0" fontId="5" fillId="37" borderId="72" xfId="0" applyFont="1" applyFill="1" applyBorder="1" applyAlignment="1">
      <alignment horizontal="left" wrapText="1"/>
    </xf>
    <xf numFmtId="0" fontId="5" fillId="37" borderId="73" xfId="0" applyFont="1" applyFill="1" applyBorder="1" applyAlignment="1">
      <alignment horizontal="left" wrapText="1"/>
    </xf>
    <xf numFmtId="0" fontId="5" fillId="43" borderId="26" xfId="0" applyFont="1" applyFill="1" applyBorder="1" applyAlignment="1">
      <alignment horizontal="center" vertical="center"/>
    </xf>
    <xf numFmtId="0" fontId="5" fillId="43" borderId="43" xfId="0" applyFont="1" applyFill="1" applyBorder="1" applyAlignment="1">
      <alignment horizontal="center" vertical="center"/>
    </xf>
    <xf numFmtId="0" fontId="5" fillId="43" borderId="74" xfId="0" applyFont="1" applyFill="1" applyBorder="1" applyAlignment="1">
      <alignment horizontal="center" vertical="center"/>
    </xf>
    <xf numFmtId="0" fontId="10" fillId="0" borderId="75" xfId="0" applyFont="1" applyFill="1" applyBorder="1" applyAlignment="1">
      <alignment horizontal="center" vertical="center" wrapText="1"/>
    </xf>
    <xf numFmtId="0" fontId="10" fillId="0" borderId="53" xfId="0" applyFont="1" applyFill="1" applyBorder="1" applyAlignment="1">
      <alignment horizontal="center" vertical="center" wrapText="1"/>
    </xf>
    <xf numFmtId="0" fontId="10" fillId="0" borderId="69" xfId="0" applyFont="1" applyFill="1" applyBorder="1" applyAlignment="1">
      <alignment horizontal="center" vertical="center" wrapText="1"/>
    </xf>
    <xf numFmtId="0" fontId="10" fillId="0" borderId="70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/>
    </xf>
    <xf numFmtId="0" fontId="20" fillId="0" borderId="76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7" fillId="0" borderId="76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9" fillId="43" borderId="77" xfId="0" applyFont="1" applyFill="1" applyBorder="1" applyAlignment="1">
      <alignment horizontal="center" vertical="center" wrapText="1"/>
    </xf>
    <xf numFmtId="0" fontId="9" fillId="43" borderId="17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wrapText="1"/>
    </xf>
    <xf numFmtId="0" fontId="1" fillId="33" borderId="12" xfId="0" applyNumberFormat="1" applyFont="1" applyFill="1" applyBorder="1" applyAlignment="1" applyProtection="1">
      <alignment horizontal="center" vertical="center" textRotation="90" wrapText="1"/>
      <protection locked="0"/>
    </xf>
    <xf numFmtId="0" fontId="1" fillId="33" borderId="55" xfId="0" applyNumberFormat="1" applyFont="1" applyFill="1" applyBorder="1" applyAlignment="1" applyProtection="1">
      <alignment horizontal="center" vertical="center" textRotation="90" wrapText="1"/>
      <protection locked="0"/>
    </xf>
    <xf numFmtId="0" fontId="1" fillId="33" borderId="78" xfId="0" applyNumberFormat="1" applyFont="1" applyFill="1" applyBorder="1" applyAlignment="1" applyProtection="1">
      <alignment horizontal="center" vertical="center" textRotation="90" wrapText="1"/>
      <protection locked="0"/>
    </xf>
    <xf numFmtId="0" fontId="1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1" fillId="33" borderId="55" xfId="0" applyNumberFormat="1" applyFont="1" applyFill="1" applyBorder="1" applyAlignment="1" applyProtection="1">
      <alignment horizontal="center" vertical="center" wrapText="1"/>
      <protection locked="0"/>
    </xf>
    <xf numFmtId="0" fontId="1" fillId="33" borderId="78" xfId="0" applyNumberFormat="1" applyFont="1" applyFill="1" applyBorder="1" applyAlignment="1" applyProtection="1">
      <alignment horizontal="center" vertical="center" wrapText="1"/>
      <protection locked="0"/>
    </xf>
    <xf numFmtId="0" fontId="1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1" fillId="33" borderId="35" xfId="0" applyNumberFormat="1" applyFont="1" applyFill="1" applyBorder="1" applyAlignment="1" applyProtection="1">
      <alignment horizontal="center" vertical="center" wrapText="1"/>
      <protection locked="0"/>
    </xf>
    <xf numFmtId="0" fontId="1" fillId="33" borderId="79" xfId="0" applyNumberFormat="1" applyFont="1" applyFill="1" applyBorder="1" applyAlignment="1" applyProtection="1">
      <alignment horizontal="center" vertical="center" wrapText="1"/>
      <protection locked="0"/>
    </xf>
    <xf numFmtId="0" fontId="1" fillId="33" borderId="11" xfId="0" applyNumberFormat="1" applyFont="1" applyFill="1" applyBorder="1" applyAlignment="1" applyProtection="1">
      <alignment horizontal="center" vertical="center" textRotation="90" wrapText="1"/>
      <protection locked="0"/>
    </xf>
    <xf numFmtId="0" fontId="1" fillId="33" borderId="35" xfId="0" applyNumberFormat="1" applyFont="1" applyFill="1" applyBorder="1" applyAlignment="1" applyProtection="1">
      <alignment horizontal="center" vertical="center" textRotation="90" wrapText="1"/>
      <protection locked="0"/>
    </xf>
    <xf numFmtId="0" fontId="1" fillId="33" borderId="80" xfId="0" applyNumberFormat="1" applyFont="1" applyFill="1" applyBorder="1" applyAlignment="1" applyProtection="1">
      <alignment horizontal="center" vertical="center" textRotation="90" wrapText="1"/>
      <protection locked="0"/>
    </xf>
    <xf numFmtId="0" fontId="1" fillId="33" borderId="81" xfId="0" applyNumberFormat="1" applyFont="1" applyFill="1" applyBorder="1" applyAlignment="1" applyProtection="1">
      <alignment horizontal="center" vertical="center" textRotation="90" wrapText="1"/>
      <protection locked="0"/>
    </xf>
    <xf numFmtId="0" fontId="1" fillId="33" borderId="18" xfId="0" applyNumberFormat="1" applyFont="1" applyFill="1" applyBorder="1" applyAlignment="1" applyProtection="1">
      <alignment horizontal="center" vertical="center" textRotation="90" wrapText="1"/>
      <protection locked="0"/>
    </xf>
    <xf numFmtId="0" fontId="1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1" fillId="33" borderId="35" xfId="0" applyNumberFormat="1" applyFont="1" applyFill="1" applyBorder="1" applyAlignment="1" applyProtection="1">
      <alignment horizontal="center" vertical="center" wrapText="1"/>
      <protection locked="0"/>
    </xf>
    <xf numFmtId="0" fontId="1" fillId="33" borderId="20" xfId="0" applyNumberFormat="1" applyFont="1" applyFill="1" applyBorder="1" applyAlignment="1" applyProtection="1">
      <alignment horizontal="center" vertical="center" wrapText="1"/>
      <protection locked="0"/>
    </xf>
    <xf numFmtId="0" fontId="1" fillId="33" borderId="82" xfId="0" applyNumberFormat="1" applyFont="1" applyFill="1" applyBorder="1" applyAlignment="1" applyProtection="1">
      <alignment horizontal="center" vertical="center" wrapText="1"/>
      <protection locked="0"/>
    </xf>
    <xf numFmtId="0" fontId="1" fillId="33" borderId="15" xfId="0" applyNumberFormat="1" applyFont="1" applyFill="1" applyBorder="1" applyAlignment="1" applyProtection="1">
      <alignment horizontal="center" vertical="center" wrapText="1"/>
      <protection locked="0"/>
    </xf>
    <xf numFmtId="0" fontId="1" fillId="33" borderId="58" xfId="0" applyNumberFormat="1" applyFont="1" applyFill="1" applyBorder="1" applyAlignment="1" applyProtection="1">
      <alignment horizontal="center" vertical="center" wrapText="1"/>
      <protection locked="0"/>
    </xf>
    <xf numFmtId="0" fontId="1" fillId="33" borderId="83" xfId="0" applyNumberFormat="1" applyFont="1" applyFill="1" applyBorder="1" applyAlignment="1" applyProtection="1">
      <alignment horizontal="center" vertical="center" wrapText="1"/>
      <protection locked="0"/>
    </xf>
    <xf numFmtId="0" fontId="1" fillId="33" borderId="84" xfId="0" applyNumberFormat="1" applyFont="1" applyFill="1" applyBorder="1" applyAlignment="1" applyProtection="1">
      <alignment horizontal="center" vertical="center" wrapText="1"/>
      <protection locked="0"/>
    </xf>
    <xf numFmtId="0" fontId="1" fillId="33" borderId="29" xfId="0" applyNumberFormat="1" applyFont="1" applyFill="1" applyBorder="1" applyAlignment="1" applyProtection="1">
      <alignment horizontal="center" vertical="center" wrapText="1"/>
      <protection locked="0"/>
    </xf>
    <xf numFmtId="0" fontId="1" fillId="33" borderId="85" xfId="0" applyNumberFormat="1" applyFont="1" applyFill="1" applyBorder="1" applyAlignment="1" applyProtection="1">
      <alignment horizontal="center" vertical="center" wrapText="1"/>
      <protection locked="0"/>
    </xf>
    <xf numFmtId="0" fontId="1" fillId="33" borderId="86" xfId="0" applyNumberFormat="1" applyFont="1" applyFill="1" applyBorder="1" applyAlignment="1" applyProtection="1">
      <alignment horizontal="center" vertical="center" wrapText="1"/>
      <protection locked="0"/>
    </xf>
    <xf numFmtId="0" fontId="1" fillId="33" borderId="87" xfId="0" applyNumberFormat="1" applyFont="1" applyFill="1" applyBorder="1" applyAlignment="1" applyProtection="1">
      <alignment horizontal="center" vertical="center" wrapText="1"/>
      <protection locked="0"/>
    </xf>
    <xf numFmtId="0" fontId="1" fillId="33" borderId="88" xfId="0" applyNumberFormat="1" applyFont="1" applyFill="1" applyBorder="1" applyAlignment="1" applyProtection="1">
      <alignment horizontal="center" vertical="center" wrapText="1"/>
      <protection locked="0"/>
    </xf>
    <xf numFmtId="0" fontId="1" fillId="33" borderId="49" xfId="0" applyNumberFormat="1" applyFont="1" applyFill="1" applyBorder="1" applyAlignment="1" applyProtection="1">
      <alignment horizontal="center" vertical="center" wrapText="1"/>
      <protection locked="0"/>
    </xf>
    <xf numFmtId="0" fontId="1" fillId="33" borderId="33" xfId="0" applyNumberFormat="1" applyFont="1" applyFill="1" applyBorder="1" applyAlignment="1" applyProtection="1">
      <alignment horizontal="center" vertical="center" wrapText="1"/>
      <protection locked="0"/>
    </xf>
    <xf numFmtId="0" fontId="1" fillId="33" borderId="36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41" xfId="0" applyNumberFormat="1" applyFont="1" applyFill="1" applyBorder="1" applyAlignment="1" applyProtection="1">
      <alignment horizontal="right" vertical="center" wrapText="1"/>
      <protection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4E2D5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AE3EC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2"/>
  <sheetViews>
    <sheetView zoomScalePageLayoutView="0" workbookViewId="0" topLeftCell="A10">
      <selection activeCell="K28" sqref="K28"/>
    </sheetView>
  </sheetViews>
  <sheetFormatPr defaultColWidth="9.140625" defaultRowHeight="12.75"/>
  <cols>
    <col min="1" max="1" width="69.7109375" style="0" customWidth="1"/>
    <col min="2" max="2" width="16.8515625" style="0" customWidth="1"/>
    <col min="3" max="3" width="0.2890625" style="0" hidden="1" customWidth="1"/>
    <col min="4" max="9" width="12.28125" style="0" customWidth="1"/>
    <col min="10" max="10" width="14.28125" style="0" customWidth="1"/>
    <col min="11" max="19" width="12.28125" style="0" customWidth="1"/>
  </cols>
  <sheetData>
    <row r="1" spans="8:9" ht="15">
      <c r="H1" s="191" t="s">
        <v>1089</v>
      </c>
      <c r="I1" s="191"/>
    </row>
    <row r="3" spans="1:19" ht="30" customHeight="1">
      <c r="A3" s="190" t="s">
        <v>1088</v>
      </c>
      <c r="B3" s="190"/>
      <c r="C3" s="190"/>
      <c r="D3" s="190"/>
      <c r="E3" s="190"/>
      <c r="F3" s="190"/>
      <c r="G3" s="190"/>
      <c r="H3" s="190"/>
      <c r="I3" s="190"/>
      <c r="J3" s="134"/>
      <c r="K3" s="134"/>
      <c r="L3" s="134"/>
      <c r="M3" s="134"/>
      <c r="N3" s="119"/>
      <c r="O3" s="119"/>
      <c r="P3" s="119"/>
      <c r="Q3" s="119"/>
      <c r="R3" s="119"/>
      <c r="S3" s="119"/>
    </row>
    <row r="4" spans="1:7" ht="30" customHeight="1" thickBot="1">
      <c r="A4" s="41"/>
      <c r="B4" s="41"/>
      <c r="C4" s="41"/>
      <c r="D4" s="41"/>
      <c r="E4" s="41"/>
      <c r="F4" s="41"/>
      <c r="G4" s="41"/>
    </row>
    <row r="5" spans="1:9" ht="30" customHeight="1" thickBot="1">
      <c r="A5" s="247" t="s">
        <v>16</v>
      </c>
      <c r="B5" s="10" t="s">
        <v>263</v>
      </c>
      <c r="C5" s="51"/>
      <c r="D5" s="240" t="s">
        <v>560</v>
      </c>
      <c r="E5" s="241"/>
      <c r="F5" s="241"/>
      <c r="G5" s="241"/>
      <c r="H5" s="241"/>
      <c r="I5" s="242"/>
    </row>
    <row r="6" spans="1:9" ht="30" customHeight="1">
      <c r="A6" s="248"/>
      <c r="B6" s="250" t="s">
        <v>571</v>
      </c>
      <c r="C6" s="52"/>
      <c r="D6" s="252" t="s">
        <v>564</v>
      </c>
      <c r="E6" s="225" t="s">
        <v>338</v>
      </c>
      <c r="F6" s="227" t="s">
        <v>565</v>
      </c>
      <c r="G6" s="229" t="s">
        <v>566</v>
      </c>
      <c r="H6" s="243" t="s">
        <v>382</v>
      </c>
      <c r="I6" s="245" t="s">
        <v>525</v>
      </c>
    </row>
    <row r="7" spans="1:9" ht="30" customHeight="1" thickBot="1">
      <c r="A7" s="249"/>
      <c r="B7" s="251"/>
      <c r="C7" s="53"/>
      <c r="D7" s="253"/>
      <c r="E7" s="226"/>
      <c r="F7" s="228"/>
      <c r="G7" s="230"/>
      <c r="H7" s="244"/>
      <c r="I7" s="246"/>
    </row>
    <row r="8" spans="1:9" ht="30" customHeight="1">
      <c r="A8" s="42" t="s">
        <v>974</v>
      </c>
      <c r="B8" s="67">
        <f>'Podle ORJ'!R13</f>
        <v>98780000</v>
      </c>
      <c r="C8" s="67">
        <f>'Podle ORJ'!S13</f>
        <v>0</v>
      </c>
      <c r="D8" s="116">
        <f>'Podle ORJ'!T13</f>
        <v>0</v>
      </c>
      <c r="E8" s="116">
        <f>'Podle ORJ'!U13</f>
        <v>17850000</v>
      </c>
      <c r="F8" s="66">
        <f>'Podle ORJ'!V13</f>
        <v>80930000</v>
      </c>
      <c r="G8" s="66">
        <f>'Podle ORJ'!W13</f>
        <v>0</v>
      </c>
      <c r="H8" s="66">
        <f>'Podle ORJ'!X13</f>
        <v>0</v>
      </c>
      <c r="I8" s="126">
        <f>'Podle ORJ'!Y13</f>
        <v>0</v>
      </c>
    </row>
    <row r="9" spans="1:9" ht="30" customHeight="1">
      <c r="A9" s="43" t="s">
        <v>956</v>
      </c>
      <c r="B9" s="67">
        <f>'Podle ORJ'!R98</f>
        <v>885560059</v>
      </c>
      <c r="C9" s="67">
        <f>'Podle ORJ'!S98</f>
        <v>0</v>
      </c>
      <c r="D9" s="116">
        <f>'Podle ORJ'!T98</f>
        <v>133591000</v>
      </c>
      <c r="E9" s="116">
        <f>'Podle ORJ'!U98</f>
        <v>332803000</v>
      </c>
      <c r="F9" s="67">
        <f>'Podle ORJ'!V98</f>
        <v>56891000</v>
      </c>
      <c r="G9" s="67">
        <f>'Podle ORJ'!W98</f>
        <v>93975947</v>
      </c>
      <c r="H9" s="67">
        <f>'Podle ORJ'!X98</f>
        <v>900000</v>
      </c>
      <c r="I9" s="68">
        <f>'Podle ORJ'!Y98</f>
        <v>267399112</v>
      </c>
    </row>
    <row r="10" spans="1:9" ht="30" customHeight="1">
      <c r="A10" s="43" t="s">
        <v>989</v>
      </c>
      <c r="B10" s="67">
        <f>'Podle ORJ'!R102</f>
        <v>25080000</v>
      </c>
      <c r="C10" s="67">
        <f>'Podle ORJ'!S102</f>
        <v>0</v>
      </c>
      <c r="D10" s="116">
        <f>'Podle ORJ'!T102</f>
        <v>0</v>
      </c>
      <c r="E10" s="116">
        <f>'Podle ORJ'!U102</f>
        <v>1080000</v>
      </c>
      <c r="F10" s="67">
        <f>'Podle ORJ'!V102</f>
        <v>0</v>
      </c>
      <c r="G10" s="67">
        <f>'Podle ORJ'!W102</f>
        <v>10000000</v>
      </c>
      <c r="H10" s="67">
        <f>'Podle ORJ'!X102</f>
        <v>14000000</v>
      </c>
      <c r="I10" s="68">
        <f>'Podle ORJ'!Y102</f>
        <v>0</v>
      </c>
    </row>
    <row r="11" spans="1:9" ht="30" customHeight="1">
      <c r="A11" s="44" t="s">
        <v>957</v>
      </c>
      <c r="B11" s="67">
        <f>'Podle ORJ'!R107</f>
        <v>6150000</v>
      </c>
      <c r="C11" s="67">
        <f>'Podle ORJ'!S107</f>
        <v>0</v>
      </c>
      <c r="D11" s="116">
        <f>'Podle ORJ'!T107</f>
        <v>0</v>
      </c>
      <c r="E11" s="116">
        <f>'Podle ORJ'!U107</f>
        <v>6150000</v>
      </c>
      <c r="F11" s="67">
        <f>'Podle ORJ'!V107</f>
        <v>0</v>
      </c>
      <c r="G11" s="67">
        <f>'Podle ORJ'!W107</f>
        <v>0</v>
      </c>
      <c r="H11" s="67">
        <f>'Podle ORJ'!X107</f>
        <v>0</v>
      </c>
      <c r="I11" s="68">
        <f>'Podle ORJ'!Y107</f>
        <v>0</v>
      </c>
    </row>
    <row r="12" spans="1:9" ht="30" customHeight="1">
      <c r="A12" s="44" t="s">
        <v>975</v>
      </c>
      <c r="B12" s="67">
        <f>'Podle ORJ'!R121</f>
        <v>24780000</v>
      </c>
      <c r="C12" s="67">
        <f>'Podle ORJ'!S121</f>
        <v>0</v>
      </c>
      <c r="D12" s="116">
        <f>'Podle ORJ'!T121</f>
        <v>0</v>
      </c>
      <c r="E12" s="116">
        <f>'Podle ORJ'!U121</f>
        <v>24780000</v>
      </c>
      <c r="F12" s="67">
        <f>'Podle ORJ'!V121</f>
        <v>0</v>
      </c>
      <c r="G12" s="67">
        <f>'Podle ORJ'!W121</f>
        <v>0</v>
      </c>
      <c r="H12" s="67">
        <f>'Podle ORJ'!X121</f>
        <v>0</v>
      </c>
      <c r="I12" s="68">
        <f>'Podle ORJ'!Y121</f>
        <v>0</v>
      </c>
    </row>
    <row r="13" spans="1:9" ht="30" customHeight="1">
      <c r="A13" s="44" t="s">
        <v>976</v>
      </c>
      <c r="B13" s="67">
        <f>'Podle ORJ'!R124</f>
        <v>360000</v>
      </c>
      <c r="C13" s="67">
        <f>'Podle ORJ'!S124</f>
        <v>0</v>
      </c>
      <c r="D13" s="116">
        <f>'Podle ORJ'!T124</f>
        <v>0</v>
      </c>
      <c r="E13" s="116">
        <f>'Podle ORJ'!U124</f>
        <v>360000</v>
      </c>
      <c r="F13" s="67">
        <f>'Podle ORJ'!V124</f>
        <v>0</v>
      </c>
      <c r="G13" s="67">
        <f>'Podle ORJ'!W124</f>
        <v>0</v>
      </c>
      <c r="H13" s="67">
        <f>'Podle ORJ'!X124</f>
        <v>0</v>
      </c>
      <c r="I13" s="68">
        <f>'Podle ORJ'!Y124</f>
        <v>0</v>
      </c>
    </row>
    <row r="14" spans="1:9" ht="30" customHeight="1">
      <c r="A14" s="44" t="s">
        <v>977</v>
      </c>
      <c r="B14" s="67">
        <f>'Podle ORJ'!R129</f>
        <v>6450000</v>
      </c>
      <c r="C14" s="67">
        <f>'Podle ORJ'!S129</f>
        <v>0</v>
      </c>
      <c r="D14" s="116">
        <f>'Podle ORJ'!T129</f>
        <v>0</v>
      </c>
      <c r="E14" s="116">
        <f>'Podle ORJ'!U129</f>
        <v>6450000</v>
      </c>
      <c r="F14" s="67">
        <f>'Podle ORJ'!V129</f>
        <v>0</v>
      </c>
      <c r="G14" s="67">
        <f>'Podle ORJ'!W129</f>
        <v>0</v>
      </c>
      <c r="H14" s="67">
        <f>'Podle ORJ'!X129</f>
        <v>0</v>
      </c>
      <c r="I14" s="68">
        <f>'Podle ORJ'!Y129</f>
        <v>0</v>
      </c>
    </row>
    <row r="15" spans="1:9" ht="30" customHeight="1">
      <c r="A15" s="44" t="s">
        <v>978</v>
      </c>
      <c r="B15" s="67">
        <f>'Podle ORJ'!R144</f>
        <v>62070000</v>
      </c>
      <c r="C15" s="67">
        <f>'Podle ORJ'!S144</f>
        <v>0</v>
      </c>
      <c r="D15" s="116">
        <f>'Podle ORJ'!T144</f>
        <v>2900000</v>
      </c>
      <c r="E15" s="116">
        <f>'Podle ORJ'!U144</f>
        <v>59170000</v>
      </c>
      <c r="F15" s="67">
        <f>'Podle ORJ'!V144</f>
        <v>0</v>
      </c>
      <c r="G15" s="67">
        <f>'Podle ORJ'!W144</f>
        <v>0</v>
      </c>
      <c r="H15" s="67">
        <f>'Podle ORJ'!X144</f>
        <v>0</v>
      </c>
      <c r="I15" s="68">
        <f>'Podle ORJ'!Y144</f>
        <v>0</v>
      </c>
    </row>
    <row r="16" spans="1:9" ht="30" customHeight="1">
      <c r="A16" s="45" t="s">
        <v>979</v>
      </c>
      <c r="B16" s="67">
        <f>'Podle ORJ'!R148</f>
        <v>1500000</v>
      </c>
      <c r="C16" s="67">
        <f>'Podle ORJ'!S148</f>
        <v>0</v>
      </c>
      <c r="D16" s="116">
        <f>'Podle ORJ'!T148</f>
        <v>0</v>
      </c>
      <c r="E16" s="116">
        <f>'Podle ORJ'!U148</f>
        <v>1450000</v>
      </c>
      <c r="F16" s="67">
        <f>'Podle ORJ'!V148</f>
        <v>0</v>
      </c>
      <c r="G16" s="67">
        <f>'Podle ORJ'!W148</f>
        <v>0</v>
      </c>
      <c r="H16" s="67">
        <f>'Podle ORJ'!X148</f>
        <v>0</v>
      </c>
      <c r="I16" s="68">
        <f>'Podle ORJ'!Y148</f>
        <v>50000</v>
      </c>
    </row>
    <row r="17" spans="1:9" ht="30" customHeight="1">
      <c r="A17" s="45" t="s">
        <v>980</v>
      </c>
      <c r="B17" s="67">
        <f>'Podle ORJ'!R157</f>
        <v>178152000</v>
      </c>
      <c r="C17" s="67">
        <f>'Podle ORJ'!S157</f>
        <v>0</v>
      </c>
      <c r="D17" s="116">
        <f>'Podle ORJ'!T157</f>
        <v>20000000</v>
      </c>
      <c r="E17" s="116">
        <f>'Podle ORJ'!U157</f>
        <v>3265000</v>
      </c>
      <c r="F17" s="67">
        <f>'Podle ORJ'!V157</f>
        <v>154847000</v>
      </c>
      <c r="G17" s="67">
        <f>'Podle ORJ'!W157</f>
        <v>0</v>
      </c>
      <c r="H17" s="67">
        <f>'Podle ORJ'!X157</f>
        <v>0</v>
      </c>
      <c r="I17" s="68">
        <f>'Podle ORJ'!Y157</f>
        <v>40000</v>
      </c>
    </row>
    <row r="18" spans="1:9" ht="30" customHeight="1">
      <c r="A18" s="44" t="s">
        <v>981</v>
      </c>
      <c r="B18" s="67">
        <f>'Podle ORJ'!R162</f>
        <v>40100000</v>
      </c>
      <c r="C18" s="67">
        <f>'Podle ORJ'!S162</f>
        <v>0</v>
      </c>
      <c r="D18" s="116">
        <f>'Podle ORJ'!T162</f>
        <v>0</v>
      </c>
      <c r="E18" s="116">
        <f>'Podle ORJ'!U162</f>
        <v>40100000</v>
      </c>
      <c r="F18" s="67">
        <f>'Podle ORJ'!V162</f>
        <v>0</v>
      </c>
      <c r="G18" s="67">
        <f>'Podle ORJ'!W162</f>
        <v>0</v>
      </c>
      <c r="H18" s="67">
        <f>'Podle ORJ'!X162</f>
        <v>0</v>
      </c>
      <c r="I18" s="68">
        <f>'Podle ORJ'!Y162</f>
        <v>0</v>
      </c>
    </row>
    <row r="19" spans="1:9" ht="30" customHeight="1">
      <c r="A19" s="43" t="s">
        <v>982</v>
      </c>
      <c r="B19" s="67">
        <f>'Podle ORJ'!R180</f>
        <v>50000000</v>
      </c>
      <c r="C19" s="67">
        <f>'Podle ORJ'!S180</f>
        <v>0</v>
      </c>
      <c r="D19" s="116">
        <f>'Podle ORJ'!T180</f>
        <v>344346000</v>
      </c>
      <c r="E19" s="116">
        <f>'Podle ORJ'!U180</f>
        <v>67000000</v>
      </c>
      <c r="F19" s="67">
        <f>'Podle ORJ'!V180</f>
        <v>0</v>
      </c>
      <c r="G19" s="67">
        <f>'Podle ORJ'!W180</f>
        <v>50000000</v>
      </c>
      <c r="H19" s="67">
        <f>'Podle ORJ'!X180</f>
        <v>0</v>
      </c>
      <c r="I19" s="68">
        <f>'Podle ORJ'!Y180</f>
        <v>0</v>
      </c>
    </row>
    <row r="20" spans="1:9" ht="30" customHeight="1">
      <c r="A20" s="43" t="s">
        <v>983</v>
      </c>
      <c r="B20" s="67">
        <f>'Podle ORJ'!R192</f>
        <v>35194000</v>
      </c>
      <c r="C20" s="67">
        <f>'Podle ORJ'!S192</f>
        <v>0</v>
      </c>
      <c r="D20" s="116">
        <f>'Podle ORJ'!T192</f>
        <v>0</v>
      </c>
      <c r="E20" s="116">
        <f>'Podle ORJ'!U192</f>
        <v>35194000</v>
      </c>
      <c r="F20" s="67">
        <f>'Podle ORJ'!V192</f>
        <v>0</v>
      </c>
      <c r="G20" s="67">
        <f>'Podle ORJ'!W192</f>
        <v>0</v>
      </c>
      <c r="H20" s="67">
        <f>'Podle ORJ'!X192</f>
        <v>0</v>
      </c>
      <c r="I20" s="68">
        <f>'Podle ORJ'!Y192</f>
        <v>0</v>
      </c>
    </row>
    <row r="21" spans="1:9" ht="30" customHeight="1">
      <c r="A21" s="43" t="s">
        <v>984</v>
      </c>
      <c r="B21" s="67">
        <f>'Podle ORJ'!R199</f>
        <v>31500000</v>
      </c>
      <c r="C21" s="67">
        <f>'Podle ORJ'!S199</f>
        <v>0</v>
      </c>
      <c r="D21" s="116">
        <f>'Podle ORJ'!T199</f>
        <v>10500000</v>
      </c>
      <c r="E21" s="116">
        <f>'Podle ORJ'!U199</f>
        <v>21000000</v>
      </c>
      <c r="F21" s="67">
        <f>'Podle ORJ'!V199</f>
        <v>0</v>
      </c>
      <c r="G21" s="67">
        <f>'Podle ORJ'!W199</f>
        <v>0</v>
      </c>
      <c r="H21" s="67">
        <f>'Podle ORJ'!X199</f>
        <v>0</v>
      </c>
      <c r="I21" s="68">
        <f>'Podle ORJ'!Y199</f>
        <v>0</v>
      </c>
    </row>
    <row r="22" spans="1:9" ht="30" customHeight="1">
      <c r="A22" s="44" t="s">
        <v>968</v>
      </c>
      <c r="B22" s="67">
        <f>'Podle ORJ'!R204</f>
        <v>4300000</v>
      </c>
      <c r="C22" s="67">
        <f>'Podle ORJ'!S204</f>
        <v>0</v>
      </c>
      <c r="D22" s="116">
        <f>'Podle ORJ'!T204</f>
        <v>1600000</v>
      </c>
      <c r="E22" s="116">
        <f>'Podle ORJ'!U204</f>
        <v>1300000</v>
      </c>
      <c r="F22" s="67">
        <f>'Podle ORJ'!V204</f>
        <v>0</v>
      </c>
      <c r="G22" s="67">
        <f>'Podle ORJ'!W204</f>
        <v>0</v>
      </c>
      <c r="H22" s="67">
        <f>'Podle ORJ'!X204</f>
        <v>0</v>
      </c>
      <c r="I22" s="68">
        <f>'Podle ORJ'!Y204</f>
        <v>1400000</v>
      </c>
    </row>
    <row r="23" spans="1:9" ht="30" customHeight="1">
      <c r="A23" s="44" t="s">
        <v>985</v>
      </c>
      <c r="B23" s="67">
        <f>'Podle ORJ'!R211</f>
        <v>5400000</v>
      </c>
      <c r="C23" s="67">
        <f>'Podle ORJ'!S211</f>
        <v>0</v>
      </c>
      <c r="D23" s="116">
        <f>'Podle ORJ'!T211</f>
        <v>0</v>
      </c>
      <c r="E23" s="116">
        <f>'Podle ORJ'!U211</f>
        <v>5400000</v>
      </c>
      <c r="F23" s="67">
        <f>'Podle ORJ'!V211</f>
        <v>0</v>
      </c>
      <c r="G23" s="67">
        <f>'Podle ORJ'!W211</f>
        <v>0</v>
      </c>
      <c r="H23" s="67">
        <f>'Podle ORJ'!X211</f>
        <v>0</v>
      </c>
      <c r="I23" s="68">
        <f>'Podle ORJ'!Y211</f>
        <v>0</v>
      </c>
    </row>
    <row r="24" spans="1:9" ht="30" customHeight="1">
      <c r="A24" s="46" t="s">
        <v>986</v>
      </c>
      <c r="B24" s="67">
        <f>'Podle ORJ'!R493</f>
        <v>2574604023</v>
      </c>
      <c r="C24" s="67">
        <f>'Podle ORJ'!S493</f>
        <v>0</v>
      </c>
      <c r="D24" s="116">
        <f>'Podle ORJ'!T493</f>
        <v>777612000</v>
      </c>
      <c r="E24" s="116">
        <f>'Podle ORJ'!U493</f>
        <v>346115000</v>
      </c>
      <c r="F24" s="67">
        <f>'Podle ORJ'!V493</f>
        <v>972161000</v>
      </c>
      <c r="G24" s="67">
        <f>'Podle ORJ'!W493</f>
        <v>549614483</v>
      </c>
      <c r="H24" s="67">
        <f>'Podle ORJ'!X493</f>
        <v>145501000</v>
      </c>
      <c r="I24" s="68">
        <f>'Podle ORJ'!Y493</f>
        <v>41464540</v>
      </c>
    </row>
    <row r="25" spans="1:9" ht="30" customHeight="1">
      <c r="A25" s="46" t="s">
        <v>987</v>
      </c>
      <c r="B25" s="67">
        <f>'Podle ORJ'!R499</f>
        <v>2990000</v>
      </c>
      <c r="C25" s="67">
        <f>'Podle ORJ'!S499</f>
        <v>0</v>
      </c>
      <c r="D25" s="116">
        <f>'Podle ORJ'!T499</f>
        <v>0</v>
      </c>
      <c r="E25" s="116">
        <f>'Podle ORJ'!U499</f>
        <v>2990000</v>
      </c>
      <c r="F25" s="67">
        <f>'Podle ORJ'!V499</f>
        <v>0</v>
      </c>
      <c r="G25" s="67">
        <f>'Podle ORJ'!W499</f>
        <v>0</v>
      </c>
      <c r="H25" s="67">
        <f>'Podle ORJ'!X499</f>
        <v>0</v>
      </c>
      <c r="I25" s="68">
        <f>'Podle ORJ'!Y499</f>
        <v>0</v>
      </c>
    </row>
    <row r="26" spans="1:9" ht="30" customHeight="1">
      <c r="A26" s="46" t="s">
        <v>1078</v>
      </c>
      <c r="B26" s="67">
        <f>'Podle ORJ'!R502</f>
        <v>184000</v>
      </c>
      <c r="C26" s="67">
        <f>'Podle ORJ'!S502</f>
        <v>0</v>
      </c>
      <c r="D26" s="116">
        <f>'Podle ORJ'!T502</f>
        <v>184000</v>
      </c>
      <c r="E26" s="116">
        <f>'Podle ORJ'!U502</f>
        <v>0</v>
      </c>
      <c r="F26" s="67">
        <f>'Podle ORJ'!V502</f>
        <v>0</v>
      </c>
      <c r="G26" s="67">
        <f>'Podle ORJ'!W502</f>
        <v>0</v>
      </c>
      <c r="H26" s="67">
        <f>'Podle ORJ'!X502</f>
        <v>0</v>
      </c>
      <c r="I26" s="68">
        <f>'Podle ORJ'!Y502</f>
        <v>0</v>
      </c>
    </row>
    <row r="27" spans="1:9" ht="30" customHeight="1" thickBot="1">
      <c r="A27" s="46" t="s">
        <v>972</v>
      </c>
      <c r="B27" s="67">
        <f>'Podle ORJ'!R510</f>
        <v>9380000</v>
      </c>
      <c r="C27" s="67">
        <f>'Podle ORJ'!S510</f>
        <v>0</v>
      </c>
      <c r="D27" s="116">
        <f>'Podle ORJ'!T510</f>
        <v>0</v>
      </c>
      <c r="E27" s="116">
        <f>'Podle ORJ'!U510</f>
        <v>8380000</v>
      </c>
      <c r="F27" s="67">
        <f>'Podle ORJ'!V510</f>
        <v>0</v>
      </c>
      <c r="G27" s="67">
        <f>'Podle ORJ'!W510</f>
        <v>0</v>
      </c>
      <c r="H27" s="67">
        <f>'Podle ORJ'!X510</f>
        <v>1000000</v>
      </c>
      <c r="I27" s="68">
        <f>'Podle ORJ'!Y510</f>
        <v>0</v>
      </c>
    </row>
    <row r="28" spans="1:11" ht="30" customHeight="1" thickBot="1">
      <c r="A28" s="47" t="s">
        <v>988</v>
      </c>
      <c r="B28" s="70">
        <f aca="true" t="shared" si="0" ref="B28:I28">SUM(B8:B27)</f>
        <v>4042534082</v>
      </c>
      <c r="C28" s="70">
        <f t="shared" si="0"/>
        <v>0</v>
      </c>
      <c r="D28" s="71">
        <f t="shared" si="0"/>
        <v>1290733000</v>
      </c>
      <c r="E28" s="71">
        <f t="shared" si="0"/>
        <v>980837000</v>
      </c>
      <c r="F28" s="71">
        <f t="shared" si="0"/>
        <v>1264829000</v>
      </c>
      <c r="G28" s="69">
        <f t="shared" si="0"/>
        <v>703590430</v>
      </c>
      <c r="H28" s="69">
        <f t="shared" si="0"/>
        <v>161401000</v>
      </c>
      <c r="I28" s="69">
        <f t="shared" si="0"/>
        <v>310353652</v>
      </c>
      <c r="K28" s="117"/>
    </row>
    <row r="29" spans="1:7" ht="20.25">
      <c r="A29" s="12"/>
      <c r="B29" s="13"/>
      <c r="C29" s="14"/>
      <c r="D29" s="48"/>
      <c r="E29" s="48"/>
      <c r="F29" s="48"/>
      <c r="G29" s="11"/>
    </row>
    <row r="30" spans="1:7" ht="20.25">
      <c r="A30" s="12"/>
      <c r="B30" s="13"/>
      <c r="C30" s="14"/>
      <c r="D30" s="118"/>
      <c r="E30" s="118"/>
      <c r="F30" s="48"/>
      <c r="G30" s="11"/>
    </row>
    <row r="31" spans="1:13" ht="24" thickBot="1">
      <c r="A31" s="8" t="s">
        <v>1067</v>
      </c>
      <c r="B31" s="49"/>
      <c r="C31" s="49"/>
      <c r="D31" s="16"/>
      <c r="E31" s="50"/>
      <c r="F31" s="50"/>
      <c r="G31" s="50"/>
      <c r="H31" s="15"/>
      <c r="I31" s="18"/>
      <c r="J31" s="15"/>
      <c r="K31" s="15"/>
      <c r="L31" s="15"/>
      <c r="M31" s="15"/>
    </row>
    <row r="32" spans="1:10" ht="15">
      <c r="A32" s="237" t="s">
        <v>526</v>
      </c>
      <c r="B32" s="238"/>
      <c r="C32" s="238"/>
      <c r="D32" s="238"/>
      <c r="E32" s="238"/>
      <c r="F32" s="239"/>
      <c r="G32" s="222">
        <f>E28</f>
        <v>980837000</v>
      </c>
      <c r="H32" s="223"/>
      <c r="I32" s="224"/>
      <c r="J32" s="117"/>
    </row>
    <row r="33" spans="1:11" ht="15">
      <c r="A33" s="204" t="s">
        <v>1068</v>
      </c>
      <c r="B33" s="205"/>
      <c r="C33" s="205"/>
      <c r="D33" s="205"/>
      <c r="E33" s="205"/>
      <c r="F33" s="206"/>
      <c r="G33" s="231">
        <v>39425000</v>
      </c>
      <c r="H33" s="232"/>
      <c r="I33" s="233"/>
      <c r="K33" s="117"/>
    </row>
    <row r="34" spans="1:9" ht="15">
      <c r="A34" s="207" t="s">
        <v>1069</v>
      </c>
      <c r="B34" s="208"/>
      <c r="C34" s="208"/>
      <c r="D34" s="208"/>
      <c r="E34" s="208"/>
      <c r="F34" s="209"/>
      <c r="G34" s="234">
        <v>229989000</v>
      </c>
      <c r="H34" s="235"/>
      <c r="I34" s="236"/>
    </row>
    <row r="35" spans="1:10" ht="15">
      <c r="A35" s="219" t="s">
        <v>1090</v>
      </c>
      <c r="B35" s="220"/>
      <c r="C35" s="220"/>
      <c r="D35" s="220"/>
      <c r="E35" s="220"/>
      <c r="F35" s="221"/>
      <c r="G35" s="210">
        <f>F28-G36</f>
        <v>1087679000</v>
      </c>
      <c r="H35" s="211"/>
      <c r="I35" s="212"/>
      <c r="J35" s="117"/>
    </row>
    <row r="36" spans="1:9" ht="15.75" customHeight="1">
      <c r="A36" s="201" t="s">
        <v>1093</v>
      </c>
      <c r="B36" s="202"/>
      <c r="C36" s="202"/>
      <c r="D36" s="202"/>
      <c r="E36" s="202"/>
      <c r="F36" s="203"/>
      <c r="G36" s="216">
        <v>177150000</v>
      </c>
      <c r="H36" s="217"/>
      <c r="I36" s="218"/>
    </row>
    <row r="37" spans="1:9" ht="15">
      <c r="A37" s="131" t="s">
        <v>1070</v>
      </c>
      <c r="B37" s="132"/>
      <c r="C37" s="132"/>
      <c r="D37" s="132"/>
      <c r="E37" s="132"/>
      <c r="F37" s="133"/>
      <c r="G37" s="213">
        <f>D28</f>
        <v>1290733000</v>
      </c>
      <c r="H37" s="214"/>
      <c r="I37" s="215"/>
    </row>
    <row r="38" spans="1:11" ht="15" customHeight="1">
      <c r="A38" s="187" t="s">
        <v>1071</v>
      </c>
      <c r="B38" s="188"/>
      <c r="C38" s="188"/>
      <c r="D38" s="188"/>
      <c r="E38" s="188"/>
      <c r="F38" s="189"/>
      <c r="G38" s="184">
        <f>D9</f>
        <v>133591000</v>
      </c>
      <c r="H38" s="185"/>
      <c r="I38" s="186"/>
      <c r="K38" s="117"/>
    </row>
    <row r="39" spans="1:11" ht="15" customHeight="1">
      <c r="A39" s="187" t="s">
        <v>532</v>
      </c>
      <c r="B39" s="188"/>
      <c r="C39" s="188"/>
      <c r="D39" s="188"/>
      <c r="E39" s="188"/>
      <c r="F39" s="189"/>
      <c r="G39" s="184">
        <f>D15</f>
        <v>2900000</v>
      </c>
      <c r="H39" s="185"/>
      <c r="I39" s="186"/>
      <c r="K39" s="117"/>
    </row>
    <row r="40" spans="1:11" ht="15" customHeight="1">
      <c r="A40" s="187" t="s">
        <v>1084</v>
      </c>
      <c r="B40" s="188"/>
      <c r="C40" s="188"/>
      <c r="D40" s="188"/>
      <c r="E40" s="188"/>
      <c r="F40" s="189"/>
      <c r="G40" s="184">
        <f>D17</f>
        <v>20000000</v>
      </c>
      <c r="H40" s="185"/>
      <c r="I40" s="186"/>
      <c r="K40" s="117"/>
    </row>
    <row r="41" spans="1:11" ht="15" customHeight="1">
      <c r="A41" s="198" t="s">
        <v>1096</v>
      </c>
      <c r="B41" s="199"/>
      <c r="C41" s="199"/>
      <c r="D41" s="199"/>
      <c r="E41" s="199"/>
      <c r="F41" s="200"/>
      <c r="G41" s="192">
        <f>D19</f>
        <v>344346000</v>
      </c>
      <c r="H41" s="193"/>
      <c r="I41" s="194"/>
      <c r="K41" s="117"/>
    </row>
    <row r="42" spans="1:11" ht="15" customHeight="1">
      <c r="A42" s="187" t="s">
        <v>1097</v>
      </c>
      <c r="B42" s="188"/>
      <c r="C42" s="188"/>
      <c r="D42" s="188"/>
      <c r="E42" s="188"/>
      <c r="F42" s="189"/>
      <c r="G42" s="184">
        <v>10000000</v>
      </c>
      <c r="H42" s="185"/>
      <c r="I42" s="186"/>
      <c r="K42" s="117"/>
    </row>
    <row r="43" spans="1:11" ht="15" customHeight="1">
      <c r="A43" s="187" t="s">
        <v>1072</v>
      </c>
      <c r="B43" s="188"/>
      <c r="C43" s="188"/>
      <c r="D43" s="188"/>
      <c r="E43" s="188"/>
      <c r="F43" s="189"/>
      <c r="G43" s="184">
        <v>500000</v>
      </c>
      <c r="H43" s="185"/>
      <c r="I43" s="186"/>
      <c r="K43" s="117"/>
    </row>
    <row r="44" spans="1:11" ht="15" customHeight="1">
      <c r="A44" s="187" t="s">
        <v>1073</v>
      </c>
      <c r="B44" s="188"/>
      <c r="C44" s="188"/>
      <c r="D44" s="188"/>
      <c r="E44" s="188"/>
      <c r="F44" s="189"/>
      <c r="G44" s="184">
        <v>1600000</v>
      </c>
      <c r="H44" s="185"/>
      <c r="I44" s="186"/>
      <c r="K44" s="117"/>
    </row>
    <row r="45" spans="1:11" ht="15" customHeight="1">
      <c r="A45" s="195" t="s">
        <v>1094</v>
      </c>
      <c r="B45" s="196"/>
      <c r="C45" s="196"/>
      <c r="D45" s="196"/>
      <c r="E45" s="196"/>
      <c r="F45" s="197"/>
      <c r="G45" s="175">
        <v>224864000</v>
      </c>
      <c r="H45" s="176"/>
      <c r="I45" s="177"/>
      <c r="J45" s="117"/>
      <c r="K45" s="117"/>
    </row>
    <row r="46" spans="1:11" ht="15" customHeight="1">
      <c r="A46" s="198" t="s">
        <v>559</v>
      </c>
      <c r="B46" s="199"/>
      <c r="C46" s="199"/>
      <c r="D46" s="199"/>
      <c r="E46" s="199"/>
      <c r="F46" s="200"/>
      <c r="G46" s="192">
        <v>206718000</v>
      </c>
      <c r="H46" s="193"/>
      <c r="I46" s="194"/>
      <c r="K46" s="117"/>
    </row>
    <row r="47" spans="1:11" ht="15" customHeight="1">
      <c r="A47" s="195" t="s">
        <v>1095</v>
      </c>
      <c r="B47" s="196"/>
      <c r="C47" s="196"/>
      <c r="D47" s="196"/>
      <c r="E47" s="196"/>
      <c r="F47" s="197"/>
      <c r="G47" s="175">
        <v>6140000</v>
      </c>
      <c r="H47" s="176"/>
      <c r="I47" s="177"/>
      <c r="J47" s="117"/>
      <c r="K47" s="117"/>
    </row>
    <row r="48" spans="1:11" ht="15" customHeight="1">
      <c r="A48" s="187" t="s">
        <v>527</v>
      </c>
      <c r="B48" s="188"/>
      <c r="C48" s="188"/>
      <c r="D48" s="188"/>
      <c r="E48" s="188"/>
      <c r="F48" s="189"/>
      <c r="G48" s="184">
        <f>D24-G46-G45-6140000</f>
        <v>339890000</v>
      </c>
      <c r="H48" s="185"/>
      <c r="I48" s="186"/>
      <c r="J48" s="117"/>
      <c r="K48" s="117"/>
    </row>
    <row r="49" spans="1:9" ht="15" customHeight="1">
      <c r="A49" s="187" t="s">
        <v>1098</v>
      </c>
      <c r="B49" s="188"/>
      <c r="C49" s="188"/>
      <c r="D49" s="188"/>
      <c r="E49" s="188"/>
      <c r="F49" s="189"/>
      <c r="G49" s="184">
        <f>D26</f>
        <v>184000</v>
      </c>
      <c r="H49" s="185"/>
      <c r="I49" s="186"/>
    </row>
    <row r="50" spans="1:9" ht="15.75" thickBot="1">
      <c r="A50" s="129" t="s">
        <v>528</v>
      </c>
      <c r="B50" s="130"/>
      <c r="C50" s="130"/>
      <c r="D50" s="130"/>
      <c r="E50" s="130"/>
      <c r="F50" s="130"/>
      <c r="G50" s="178">
        <f>G32+G33+G34+G36+G37</f>
        <v>2718134000</v>
      </c>
      <c r="H50" s="179"/>
      <c r="I50" s="180"/>
    </row>
    <row r="51" spans="2:10" ht="15.75" thickBot="1">
      <c r="B51" s="112"/>
      <c r="C51" s="112"/>
      <c r="D51" s="112"/>
      <c r="E51" s="112"/>
      <c r="F51" s="112"/>
      <c r="G51" s="113"/>
      <c r="H51" s="114"/>
      <c r="I51" s="113"/>
      <c r="J51" s="115"/>
    </row>
    <row r="52" spans="1:10" ht="15.75" thickBot="1">
      <c r="A52" s="127" t="s">
        <v>529</v>
      </c>
      <c r="B52" s="128"/>
      <c r="C52" s="128"/>
      <c r="D52" s="128"/>
      <c r="E52" s="128"/>
      <c r="F52" s="128"/>
      <c r="G52" s="181">
        <f>G50-G36</f>
        <v>2540984000</v>
      </c>
      <c r="H52" s="182"/>
      <c r="I52" s="183"/>
      <c r="J52" s="135"/>
    </row>
  </sheetData>
  <sheetProtection/>
  <mergeCells count="48">
    <mergeCell ref="A38:F38"/>
    <mergeCell ref="A39:F39"/>
    <mergeCell ref="A40:F40"/>
    <mergeCell ref="A41:F41"/>
    <mergeCell ref="D5:I5"/>
    <mergeCell ref="H6:H7"/>
    <mergeCell ref="I6:I7"/>
    <mergeCell ref="A5:A7"/>
    <mergeCell ref="B6:B7"/>
    <mergeCell ref="D6:D7"/>
    <mergeCell ref="A35:F35"/>
    <mergeCell ref="G32:I32"/>
    <mergeCell ref="E6:E7"/>
    <mergeCell ref="F6:F7"/>
    <mergeCell ref="G6:G7"/>
    <mergeCell ref="G33:I33"/>
    <mergeCell ref="G34:I34"/>
    <mergeCell ref="A32:F32"/>
    <mergeCell ref="A47:F47"/>
    <mergeCell ref="G39:I39"/>
    <mergeCell ref="A36:F36"/>
    <mergeCell ref="A33:F33"/>
    <mergeCell ref="A34:F34"/>
    <mergeCell ref="G40:I40"/>
    <mergeCell ref="G35:I35"/>
    <mergeCell ref="G37:I37"/>
    <mergeCell ref="G38:I38"/>
    <mergeCell ref="G36:I36"/>
    <mergeCell ref="H1:I1"/>
    <mergeCell ref="G45:I45"/>
    <mergeCell ref="G46:I46"/>
    <mergeCell ref="G48:I48"/>
    <mergeCell ref="A45:F45"/>
    <mergeCell ref="A46:F46"/>
    <mergeCell ref="A48:F48"/>
    <mergeCell ref="G41:I41"/>
    <mergeCell ref="G42:I42"/>
    <mergeCell ref="G43:I43"/>
    <mergeCell ref="G47:I47"/>
    <mergeCell ref="G50:I50"/>
    <mergeCell ref="G52:I52"/>
    <mergeCell ref="G49:I49"/>
    <mergeCell ref="A49:F49"/>
    <mergeCell ref="A3:I3"/>
    <mergeCell ref="G44:I44"/>
    <mergeCell ref="A42:F42"/>
    <mergeCell ref="A43:F43"/>
    <mergeCell ref="A44:F44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IB773"/>
  <sheetViews>
    <sheetView tabSelected="1" view="pageBreakPreview" zoomScale="90" zoomScaleSheetLayoutView="90" zoomScalePageLayoutView="0" workbookViewId="0" topLeftCell="A1">
      <pane ySplit="5" topLeftCell="A147" activePane="bottomLeft" state="frozen"/>
      <selection pane="topLeft" activeCell="A1" sqref="A1"/>
      <selection pane="bottomLeft" activeCell="U90" sqref="U90"/>
    </sheetView>
  </sheetViews>
  <sheetFormatPr defaultColWidth="9.140625" defaultRowHeight="12.75"/>
  <cols>
    <col min="1" max="1" width="8.8515625" style="136" customWidth="1"/>
    <col min="2" max="2" width="4.8515625" style="0" customWidth="1"/>
    <col min="3" max="4" width="5.00390625" style="0" customWidth="1"/>
    <col min="5" max="5" width="2.28125" style="0" customWidth="1"/>
    <col min="6" max="6" width="13.00390625" style="23" customWidth="1"/>
    <col min="7" max="7" width="7.00390625" style="24" customWidth="1"/>
    <col min="8" max="8" width="28.57421875" style="0" customWidth="1"/>
    <col min="9" max="9" width="4.57421875" style="0" customWidth="1"/>
    <col min="10" max="10" width="4.28125" style="0" customWidth="1"/>
    <col min="11" max="11" width="0" style="0" hidden="1" customWidth="1"/>
    <col min="12" max="12" width="5.00390625" style="0" customWidth="1"/>
    <col min="13" max="13" width="4.8515625" style="0" customWidth="1"/>
    <col min="14" max="14" width="11.57421875" style="0" customWidth="1"/>
    <col min="15" max="15" width="21.57421875" style="0" customWidth="1"/>
    <col min="16" max="16" width="15.00390625" style="0" customWidth="1"/>
    <col min="17" max="17" width="15.28125" style="0" customWidth="1"/>
    <col min="18" max="18" width="18.28125" style="0" customWidth="1"/>
    <col min="19" max="19" width="5.140625" style="0" customWidth="1"/>
    <col min="20" max="20" width="16.140625" style="0" customWidth="1"/>
    <col min="21" max="21" width="17.7109375" style="0" customWidth="1"/>
    <col min="22" max="22" width="19.421875" style="0" customWidth="1"/>
    <col min="23" max="23" width="16.28125" style="0" customWidth="1"/>
    <col min="24" max="24" width="13.140625" style="0" customWidth="1"/>
    <col min="25" max="25" width="19.00390625" style="0" customWidth="1"/>
    <col min="26" max="26" width="19.00390625" style="0" hidden="1" customWidth="1"/>
  </cols>
  <sheetData>
    <row r="1" spans="1:112" s="19" customFormat="1" ht="57.75" customHeight="1">
      <c r="A1" s="254" t="str">
        <f>Sumař!A3</f>
        <v>Kapitálový rozpočet statutárního města Ostravy pro rok 2021 - členění dle ORJ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4"/>
      <c r="R1" s="254"/>
      <c r="S1" s="254"/>
      <c r="T1" s="254"/>
      <c r="U1" s="254"/>
      <c r="V1" s="254"/>
      <c r="W1" s="254"/>
      <c r="X1" s="254"/>
      <c r="Y1" s="254"/>
      <c r="Z1" s="254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</row>
    <row r="2" spans="17:25" ht="15" thickBot="1">
      <c r="Q2" s="6" t="s">
        <v>519</v>
      </c>
      <c r="R2" s="7" t="s">
        <v>520</v>
      </c>
      <c r="S2" s="7"/>
      <c r="T2" s="7" t="s">
        <v>521</v>
      </c>
      <c r="U2" s="6" t="s">
        <v>522</v>
      </c>
      <c r="V2" s="6" t="s">
        <v>523</v>
      </c>
      <c r="W2" s="6"/>
      <c r="X2" s="6"/>
      <c r="Y2" s="6" t="s">
        <v>524</v>
      </c>
    </row>
    <row r="3" spans="1:26" ht="24" customHeight="1">
      <c r="A3" s="266" t="s">
        <v>277</v>
      </c>
      <c r="B3" s="275" t="s">
        <v>16</v>
      </c>
      <c r="C3" s="278" t="s">
        <v>0</v>
      </c>
      <c r="D3" s="258" t="s">
        <v>34</v>
      </c>
      <c r="E3" s="255" t="s">
        <v>275</v>
      </c>
      <c r="F3" s="258" t="s">
        <v>19</v>
      </c>
      <c r="G3" s="255" t="s">
        <v>306</v>
      </c>
      <c r="H3" s="258" t="s">
        <v>297</v>
      </c>
      <c r="I3" s="255" t="s">
        <v>274</v>
      </c>
      <c r="J3" s="255" t="s">
        <v>273</v>
      </c>
      <c r="K3" s="255" t="s">
        <v>327</v>
      </c>
      <c r="L3" s="263" t="s">
        <v>27</v>
      </c>
      <c r="M3" s="263"/>
      <c r="N3" s="258" t="s">
        <v>462</v>
      </c>
      <c r="O3" s="258" t="s">
        <v>433</v>
      </c>
      <c r="P3" s="9" t="s">
        <v>292</v>
      </c>
      <c r="Q3" s="9" t="s">
        <v>295</v>
      </c>
      <c r="R3" s="9" t="s">
        <v>263</v>
      </c>
      <c r="S3" s="40"/>
      <c r="T3" s="271" t="s">
        <v>560</v>
      </c>
      <c r="U3" s="272"/>
      <c r="V3" s="272"/>
      <c r="W3" s="272"/>
      <c r="X3" s="272"/>
      <c r="Y3" s="273"/>
      <c r="Z3" s="273" t="s">
        <v>291</v>
      </c>
    </row>
    <row r="4" spans="1:26" ht="24" customHeight="1">
      <c r="A4" s="267"/>
      <c r="B4" s="276"/>
      <c r="C4" s="279"/>
      <c r="D4" s="259"/>
      <c r="E4" s="256"/>
      <c r="F4" s="259"/>
      <c r="G4" s="256"/>
      <c r="H4" s="259"/>
      <c r="I4" s="256"/>
      <c r="J4" s="256"/>
      <c r="K4" s="256"/>
      <c r="L4" s="264" t="s">
        <v>276</v>
      </c>
      <c r="M4" s="264" t="s">
        <v>294</v>
      </c>
      <c r="N4" s="259"/>
      <c r="O4" s="259"/>
      <c r="P4" s="269" t="s">
        <v>561</v>
      </c>
      <c r="Q4" s="269" t="s">
        <v>562</v>
      </c>
      <c r="R4" s="269" t="s">
        <v>563</v>
      </c>
      <c r="S4" s="274" t="s">
        <v>973</v>
      </c>
      <c r="T4" s="269" t="s">
        <v>564</v>
      </c>
      <c r="U4" s="269" t="s">
        <v>338</v>
      </c>
      <c r="V4" s="261" t="s">
        <v>565</v>
      </c>
      <c r="W4" s="261" t="s">
        <v>566</v>
      </c>
      <c r="X4" s="261" t="s">
        <v>382</v>
      </c>
      <c r="Y4" s="283" t="s">
        <v>348</v>
      </c>
      <c r="Z4" s="281"/>
    </row>
    <row r="5" spans="1:26" ht="48" customHeight="1" thickBot="1">
      <c r="A5" s="268"/>
      <c r="B5" s="277"/>
      <c r="C5" s="280"/>
      <c r="D5" s="260"/>
      <c r="E5" s="257"/>
      <c r="F5" s="260"/>
      <c r="G5" s="257"/>
      <c r="H5" s="260"/>
      <c r="I5" s="257"/>
      <c r="J5" s="257"/>
      <c r="K5" s="257"/>
      <c r="L5" s="265"/>
      <c r="M5" s="265"/>
      <c r="N5" s="260"/>
      <c r="O5" s="260"/>
      <c r="P5" s="270"/>
      <c r="Q5" s="270"/>
      <c r="R5" s="270"/>
      <c r="S5" s="260"/>
      <c r="T5" s="270"/>
      <c r="U5" s="270"/>
      <c r="V5" s="262"/>
      <c r="W5" s="262"/>
      <c r="X5" s="262"/>
      <c r="Y5" s="284"/>
      <c r="Z5" s="282"/>
    </row>
    <row r="6" spans="1:26" ht="24" customHeight="1">
      <c r="A6" s="95" t="s">
        <v>226</v>
      </c>
      <c r="B6" s="96">
        <v>100</v>
      </c>
      <c r="C6" s="96">
        <v>2212</v>
      </c>
      <c r="D6" s="96">
        <v>6121</v>
      </c>
      <c r="E6" s="97">
        <v>1</v>
      </c>
      <c r="F6" s="97"/>
      <c r="G6" s="98" t="s">
        <v>4</v>
      </c>
      <c r="H6" s="98" t="s">
        <v>394</v>
      </c>
      <c r="I6" s="98" t="s">
        <v>18</v>
      </c>
      <c r="J6" s="98">
        <v>400</v>
      </c>
      <c r="K6" s="98" t="s">
        <v>356</v>
      </c>
      <c r="L6" s="97">
        <v>2021</v>
      </c>
      <c r="M6" s="97">
        <v>2024</v>
      </c>
      <c r="N6" s="99">
        <v>0</v>
      </c>
      <c r="O6" s="99">
        <v>8260000</v>
      </c>
      <c r="P6" s="99">
        <v>0</v>
      </c>
      <c r="Q6" s="99">
        <v>0</v>
      </c>
      <c r="R6" s="99">
        <v>1000000</v>
      </c>
      <c r="S6" s="97"/>
      <c r="T6" s="99">
        <v>0</v>
      </c>
      <c r="U6" s="99">
        <v>1000000</v>
      </c>
      <c r="V6" s="99">
        <v>0</v>
      </c>
      <c r="W6" s="99">
        <v>0</v>
      </c>
      <c r="X6" s="99">
        <v>0</v>
      </c>
      <c r="Y6" s="100">
        <v>0</v>
      </c>
      <c r="Z6" s="73"/>
    </row>
    <row r="7" spans="1:26" ht="24" customHeight="1">
      <c r="A7" s="76" t="s">
        <v>223</v>
      </c>
      <c r="B7" s="62">
        <v>100</v>
      </c>
      <c r="C7" s="62">
        <v>2212</v>
      </c>
      <c r="D7" s="62">
        <v>6121</v>
      </c>
      <c r="E7" s="63">
        <v>1</v>
      </c>
      <c r="F7" s="63"/>
      <c r="G7" s="64" t="s">
        <v>4</v>
      </c>
      <c r="H7" s="64" t="s">
        <v>420</v>
      </c>
      <c r="I7" s="64" t="s">
        <v>18</v>
      </c>
      <c r="J7" s="64">
        <v>400</v>
      </c>
      <c r="K7" s="64" t="s">
        <v>356</v>
      </c>
      <c r="L7" s="63">
        <v>2020</v>
      </c>
      <c r="M7" s="63">
        <v>2023</v>
      </c>
      <c r="N7" s="65">
        <v>0</v>
      </c>
      <c r="O7" s="65">
        <v>4850000</v>
      </c>
      <c r="P7" s="65">
        <v>0</v>
      </c>
      <c r="Q7" s="65">
        <v>1000000</v>
      </c>
      <c r="R7" s="65">
        <v>850000</v>
      </c>
      <c r="S7" s="63"/>
      <c r="T7" s="65">
        <v>0</v>
      </c>
      <c r="U7" s="65">
        <v>850000</v>
      </c>
      <c r="V7" s="65">
        <v>0</v>
      </c>
      <c r="W7" s="65">
        <v>0</v>
      </c>
      <c r="X7" s="65">
        <v>0</v>
      </c>
      <c r="Y7" s="77">
        <v>0</v>
      </c>
      <c r="Z7" s="73"/>
    </row>
    <row r="8" spans="1:26" ht="24" customHeight="1">
      <c r="A8" s="76" t="s">
        <v>572</v>
      </c>
      <c r="B8" s="62">
        <v>100</v>
      </c>
      <c r="C8" s="62">
        <v>2212</v>
      </c>
      <c r="D8" s="62">
        <v>6121</v>
      </c>
      <c r="E8" s="63">
        <v>1</v>
      </c>
      <c r="F8" s="63"/>
      <c r="G8" s="64" t="s">
        <v>4</v>
      </c>
      <c r="H8" s="64" t="s">
        <v>573</v>
      </c>
      <c r="I8" s="64" t="s">
        <v>18</v>
      </c>
      <c r="J8" s="64">
        <v>400</v>
      </c>
      <c r="K8" s="64" t="s">
        <v>356</v>
      </c>
      <c r="L8" s="63">
        <v>2021</v>
      </c>
      <c r="M8" s="63">
        <v>2023</v>
      </c>
      <c r="N8" s="65">
        <v>0</v>
      </c>
      <c r="O8" s="65">
        <v>15000000</v>
      </c>
      <c r="P8" s="65">
        <v>0</v>
      </c>
      <c r="Q8" s="65">
        <v>0</v>
      </c>
      <c r="R8" s="65">
        <v>5000000</v>
      </c>
      <c r="S8" s="63"/>
      <c r="T8" s="65">
        <v>0</v>
      </c>
      <c r="U8" s="65">
        <v>5000000</v>
      </c>
      <c r="V8" s="65">
        <v>0</v>
      </c>
      <c r="W8" s="65">
        <v>0</v>
      </c>
      <c r="X8" s="65">
        <v>0</v>
      </c>
      <c r="Y8" s="77">
        <v>0</v>
      </c>
      <c r="Z8" s="73"/>
    </row>
    <row r="9" spans="1:26" ht="24" customHeight="1">
      <c r="A9" s="76" t="s">
        <v>228</v>
      </c>
      <c r="B9" s="62">
        <v>100</v>
      </c>
      <c r="C9" s="62">
        <v>2212</v>
      </c>
      <c r="D9" s="62">
        <v>6121</v>
      </c>
      <c r="E9" s="63">
        <v>1</v>
      </c>
      <c r="F9" s="63"/>
      <c r="G9" s="64" t="s">
        <v>4</v>
      </c>
      <c r="H9" s="64" t="s">
        <v>441</v>
      </c>
      <c r="I9" s="64" t="s">
        <v>18</v>
      </c>
      <c r="J9" s="64">
        <v>400</v>
      </c>
      <c r="K9" s="64" t="s">
        <v>318</v>
      </c>
      <c r="L9" s="63">
        <v>2021</v>
      </c>
      <c r="M9" s="63">
        <v>2025</v>
      </c>
      <c r="N9" s="65">
        <v>0</v>
      </c>
      <c r="O9" s="65">
        <v>17500000</v>
      </c>
      <c r="P9" s="65">
        <v>0</v>
      </c>
      <c r="Q9" s="65">
        <v>0</v>
      </c>
      <c r="R9" s="65">
        <v>2500000</v>
      </c>
      <c r="S9" s="63"/>
      <c r="T9" s="65">
        <v>0</v>
      </c>
      <c r="U9" s="65">
        <v>2500000</v>
      </c>
      <c r="V9" s="65">
        <v>0</v>
      </c>
      <c r="W9" s="65">
        <v>0</v>
      </c>
      <c r="X9" s="65">
        <v>0</v>
      </c>
      <c r="Y9" s="77">
        <v>0</v>
      </c>
      <c r="Z9" s="73"/>
    </row>
    <row r="10" spans="1:26" ht="24" customHeight="1">
      <c r="A10" s="76" t="s">
        <v>51</v>
      </c>
      <c r="B10" s="62">
        <v>100</v>
      </c>
      <c r="C10" s="62">
        <v>2212</v>
      </c>
      <c r="D10" s="62">
        <v>6121</v>
      </c>
      <c r="E10" s="63">
        <v>1</v>
      </c>
      <c r="F10" s="63">
        <v>3285000000</v>
      </c>
      <c r="G10" s="64" t="s">
        <v>4</v>
      </c>
      <c r="H10" s="64" t="s">
        <v>464</v>
      </c>
      <c r="I10" s="64" t="s">
        <v>18</v>
      </c>
      <c r="J10" s="64">
        <v>400</v>
      </c>
      <c r="K10" s="64" t="s">
        <v>356</v>
      </c>
      <c r="L10" s="63">
        <v>2019</v>
      </c>
      <c r="M10" s="63">
        <v>2027</v>
      </c>
      <c r="N10" s="65">
        <v>134321108</v>
      </c>
      <c r="O10" s="65">
        <v>171000800</v>
      </c>
      <c r="P10" s="65">
        <v>0</v>
      </c>
      <c r="Q10" s="65">
        <v>121000</v>
      </c>
      <c r="R10" s="65">
        <v>80930000</v>
      </c>
      <c r="S10" s="63"/>
      <c r="T10" s="65">
        <v>0</v>
      </c>
      <c r="U10" s="65">
        <v>0</v>
      </c>
      <c r="V10" s="65">
        <v>80930000</v>
      </c>
      <c r="W10" s="65">
        <v>0</v>
      </c>
      <c r="X10" s="65">
        <v>0</v>
      </c>
      <c r="Y10" s="77">
        <v>0</v>
      </c>
      <c r="Z10" s="73"/>
    </row>
    <row r="11" spans="1:26" ht="24" customHeight="1">
      <c r="A11" s="76" t="s">
        <v>227</v>
      </c>
      <c r="B11" s="62">
        <v>100</v>
      </c>
      <c r="C11" s="62">
        <v>2219</v>
      </c>
      <c r="D11" s="62">
        <v>6122</v>
      </c>
      <c r="E11" s="63">
        <v>1</v>
      </c>
      <c r="F11" s="63"/>
      <c r="G11" s="64" t="s">
        <v>4</v>
      </c>
      <c r="H11" s="64" t="s">
        <v>319</v>
      </c>
      <c r="I11" s="64" t="s">
        <v>18</v>
      </c>
      <c r="J11" s="64">
        <v>400</v>
      </c>
      <c r="K11" s="64" t="s">
        <v>356</v>
      </c>
      <c r="L11" s="63">
        <v>2021</v>
      </c>
      <c r="M11" s="63">
        <v>2023</v>
      </c>
      <c r="N11" s="65">
        <v>0</v>
      </c>
      <c r="O11" s="65">
        <v>21000000</v>
      </c>
      <c r="P11" s="65">
        <v>0</v>
      </c>
      <c r="Q11" s="65">
        <v>0</v>
      </c>
      <c r="R11" s="65">
        <v>5000000</v>
      </c>
      <c r="S11" s="63"/>
      <c r="T11" s="65">
        <v>0</v>
      </c>
      <c r="U11" s="65">
        <v>5000000</v>
      </c>
      <c r="V11" s="65">
        <v>0</v>
      </c>
      <c r="W11" s="65">
        <v>0</v>
      </c>
      <c r="X11" s="65">
        <v>0</v>
      </c>
      <c r="Y11" s="77">
        <v>0</v>
      </c>
      <c r="Z11" s="73"/>
    </row>
    <row r="12" spans="1:26" ht="24" customHeight="1" thickBot="1">
      <c r="A12" s="78" t="s">
        <v>554</v>
      </c>
      <c r="B12" s="79">
        <v>100</v>
      </c>
      <c r="C12" s="79">
        <v>2271</v>
      </c>
      <c r="D12" s="79">
        <v>6121</v>
      </c>
      <c r="E12" s="80">
        <v>1</v>
      </c>
      <c r="F12" s="80"/>
      <c r="G12" s="81" t="s">
        <v>4</v>
      </c>
      <c r="H12" s="81" t="s">
        <v>555</v>
      </c>
      <c r="I12" s="81" t="s">
        <v>18</v>
      </c>
      <c r="J12" s="81">
        <v>400</v>
      </c>
      <c r="K12" s="81" t="s">
        <v>356</v>
      </c>
      <c r="L12" s="80">
        <v>2021</v>
      </c>
      <c r="M12" s="80">
        <v>2023</v>
      </c>
      <c r="N12" s="82">
        <v>0</v>
      </c>
      <c r="O12" s="82">
        <v>13500000</v>
      </c>
      <c r="P12" s="82">
        <v>0</v>
      </c>
      <c r="Q12" s="82">
        <v>0</v>
      </c>
      <c r="R12" s="82">
        <v>3500000</v>
      </c>
      <c r="S12" s="80"/>
      <c r="T12" s="82">
        <v>0</v>
      </c>
      <c r="U12" s="82">
        <v>3500000</v>
      </c>
      <c r="V12" s="82">
        <v>0</v>
      </c>
      <c r="W12" s="82">
        <v>0</v>
      </c>
      <c r="X12" s="82">
        <v>0</v>
      </c>
      <c r="Y12" s="83">
        <v>0</v>
      </c>
      <c r="Z12" s="73"/>
    </row>
    <row r="13" spans="1:236" s="22" customFormat="1" ht="24" customHeight="1" thickBot="1">
      <c r="A13" s="29"/>
      <c r="B13" s="28"/>
      <c r="C13" s="28"/>
      <c r="D13" s="28"/>
      <c r="E13" s="29"/>
      <c r="F13" s="285" t="s">
        <v>955</v>
      </c>
      <c r="G13" s="285"/>
      <c r="H13" s="285"/>
      <c r="I13" s="285"/>
      <c r="J13" s="285"/>
      <c r="K13" s="285"/>
      <c r="L13" s="285"/>
      <c r="M13" s="285"/>
      <c r="N13" s="30"/>
      <c r="O13" s="139">
        <f>SUM(O6:O12)</f>
        <v>251110800</v>
      </c>
      <c r="P13" s="141">
        <f>SUM(P6:P12)</f>
        <v>0</v>
      </c>
      <c r="Q13" s="141">
        <f>SUM(Q6:Q12)</f>
        <v>1121000</v>
      </c>
      <c r="R13" s="141">
        <f>SUM(R6:R12)</f>
        <v>98780000</v>
      </c>
      <c r="S13" s="141"/>
      <c r="T13" s="141">
        <f aca="true" t="shared" si="0" ref="T13:Y13">SUM(T6:T12)</f>
        <v>0</v>
      </c>
      <c r="U13" s="141">
        <f t="shared" si="0"/>
        <v>17850000</v>
      </c>
      <c r="V13" s="141">
        <f t="shared" si="0"/>
        <v>80930000</v>
      </c>
      <c r="W13" s="141">
        <f t="shared" si="0"/>
        <v>0</v>
      </c>
      <c r="X13" s="144">
        <f t="shared" si="0"/>
        <v>0</v>
      </c>
      <c r="Y13" s="143">
        <f t="shared" si="0"/>
        <v>0</v>
      </c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3"/>
      <c r="CP13" s="33"/>
      <c r="CQ13" s="33"/>
      <c r="CR13" s="33"/>
      <c r="CS13" s="33"/>
      <c r="CT13" s="33"/>
      <c r="CU13" s="33"/>
      <c r="CV13" s="33"/>
      <c r="CW13" s="33"/>
      <c r="CX13" s="33"/>
      <c r="CY13" s="33"/>
      <c r="CZ13" s="33"/>
      <c r="DA13" s="33"/>
      <c r="DB13" s="33"/>
      <c r="DC13" s="33"/>
      <c r="DD13" s="33"/>
      <c r="DE13" s="33"/>
      <c r="DF13" s="33"/>
      <c r="DG13" s="33"/>
      <c r="DH13" s="33"/>
      <c r="DI13" s="33"/>
      <c r="DJ13" s="33"/>
      <c r="DK13" s="33"/>
      <c r="DL13" s="33"/>
      <c r="DM13" s="33"/>
      <c r="DN13" s="33"/>
      <c r="DO13" s="33"/>
      <c r="DP13" s="33"/>
      <c r="DQ13" s="33"/>
      <c r="DR13" s="33"/>
      <c r="DS13" s="33"/>
      <c r="DT13" s="33"/>
      <c r="DU13" s="33"/>
      <c r="DV13" s="33"/>
      <c r="DW13" s="33"/>
      <c r="DX13" s="33"/>
      <c r="DY13" s="33"/>
      <c r="DZ13" s="33"/>
      <c r="EA13" s="33"/>
      <c r="EB13" s="33"/>
      <c r="EC13" s="33"/>
      <c r="ED13" s="33"/>
      <c r="EE13" s="33"/>
      <c r="EF13" s="33"/>
      <c r="EG13" s="33"/>
      <c r="EH13" s="33"/>
      <c r="EI13" s="33"/>
      <c r="EJ13" s="33"/>
      <c r="EK13" s="33"/>
      <c r="EL13" s="33"/>
      <c r="EM13" s="33"/>
      <c r="EN13" s="33"/>
      <c r="EO13" s="33"/>
      <c r="EP13" s="33"/>
      <c r="EQ13" s="33"/>
      <c r="ER13" s="33"/>
      <c r="ES13" s="33"/>
      <c r="ET13" s="33"/>
      <c r="EU13" s="33"/>
      <c r="EV13" s="33"/>
      <c r="EW13" s="33"/>
      <c r="EX13" s="33"/>
      <c r="EY13" s="33"/>
      <c r="EZ13" s="33"/>
      <c r="FA13" s="33"/>
      <c r="FB13" s="33"/>
      <c r="FC13" s="33"/>
      <c r="FD13" s="33"/>
      <c r="FE13" s="33"/>
      <c r="FF13" s="33"/>
      <c r="FG13" s="33"/>
      <c r="FH13" s="33"/>
      <c r="FI13" s="33"/>
      <c r="FJ13" s="33"/>
      <c r="FK13" s="33"/>
      <c r="FL13" s="33"/>
      <c r="FM13" s="33"/>
      <c r="FN13" s="33"/>
      <c r="FO13" s="33"/>
      <c r="FP13" s="33"/>
      <c r="FQ13" s="33"/>
      <c r="FR13" s="33"/>
      <c r="FS13" s="33"/>
      <c r="FT13" s="33"/>
      <c r="FU13" s="33"/>
      <c r="FV13" s="33"/>
      <c r="FW13" s="33"/>
      <c r="FX13" s="33"/>
      <c r="FY13" s="33"/>
      <c r="FZ13" s="33"/>
      <c r="GA13" s="33"/>
      <c r="GB13" s="33"/>
      <c r="GC13" s="33"/>
      <c r="GD13" s="33"/>
      <c r="GE13" s="33"/>
      <c r="GF13" s="33"/>
      <c r="GG13" s="33"/>
      <c r="GH13" s="33"/>
      <c r="GI13" s="33"/>
      <c r="GJ13" s="33"/>
      <c r="GK13" s="33"/>
      <c r="GL13" s="33"/>
      <c r="GM13" s="33"/>
      <c r="GN13" s="33"/>
      <c r="GO13" s="33"/>
      <c r="GP13" s="33"/>
      <c r="GQ13" s="33"/>
      <c r="GR13" s="33"/>
      <c r="GS13" s="33"/>
      <c r="GT13" s="33"/>
      <c r="GU13" s="33"/>
      <c r="GV13" s="33"/>
      <c r="GW13" s="33"/>
      <c r="GX13" s="33"/>
      <c r="GY13" s="33"/>
      <c r="GZ13" s="33"/>
      <c r="HA13" s="33"/>
      <c r="HB13" s="33"/>
      <c r="HC13" s="33"/>
      <c r="HD13" s="33"/>
      <c r="HE13" s="33"/>
      <c r="HF13" s="33"/>
      <c r="HG13" s="33"/>
      <c r="HH13" s="33"/>
      <c r="HI13" s="33"/>
      <c r="HJ13" s="33"/>
      <c r="HK13" s="33"/>
      <c r="HL13" s="33"/>
      <c r="HM13" s="33"/>
      <c r="HN13" s="33"/>
      <c r="HO13" s="33"/>
      <c r="HP13" s="33"/>
      <c r="HQ13" s="33"/>
      <c r="HR13" s="33"/>
      <c r="HS13" s="33"/>
      <c r="HT13" s="33"/>
      <c r="HU13" s="33"/>
      <c r="HV13" s="33"/>
      <c r="HW13" s="33"/>
      <c r="HX13" s="33"/>
      <c r="HY13" s="33"/>
      <c r="HZ13" s="33"/>
      <c r="IA13" s="33"/>
      <c r="IB13" s="33"/>
    </row>
    <row r="14" spans="1:236" s="22" customFormat="1" ht="24" customHeight="1" thickBot="1">
      <c r="A14" s="84"/>
      <c r="B14" s="85"/>
      <c r="C14" s="85"/>
      <c r="D14" s="85"/>
      <c r="E14" s="84"/>
      <c r="F14" s="85"/>
      <c r="G14" s="85"/>
      <c r="H14" s="85"/>
      <c r="I14" s="85"/>
      <c r="J14" s="85"/>
      <c r="K14" s="85"/>
      <c r="L14" s="85"/>
      <c r="M14" s="85"/>
      <c r="N14" s="85"/>
      <c r="O14" s="39"/>
      <c r="P14" s="39"/>
      <c r="Q14" s="39"/>
      <c r="R14" s="39"/>
      <c r="S14" s="39"/>
      <c r="T14" s="39"/>
      <c r="U14" s="39"/>
      <c r="V14" s="39"/>
      <c r="W14" s="39"/>
      <c r="X14" s="35"/>
      <c r="Y14" s="35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  <c r="DB14" s="33"/>
      <c r="DC14" s="33"/>
      <c r="DD14" s="33"/>
      <c r="DE14" s="33"/>
      <c r="DF14" s="33"/>
      <c r="DG14" s="33"/>
      <c r="DH14" s="33"/>
      <c r="DI14" s="33"/>
      <c r="DJ14" s="33"/>
      <c r="DK14" s="33"/>
      <c r="DL14" s="33"/>
      <c r="DM14" s="33"/>
      <c r="DN14" s="33"/>
      <c r="DO14" s="33"/>
      <c r="DP14" s="33"/>
      <c r="DQ14" s="33"/>
      <c r="DR14" s="33"/>
      <c r="DS14" s="33"/>
      <c r="DT14" s="33"/>
      <c r="DU14" s="33"/>
      <c r="DV14" s="33"/>
      <c r="DW14" s="33"/>
      <c r="DX14" s="33"/>
      <c r="DY14" s="33"/>
      <c r="DZ14" s="33"/>
      <c r="EA14" s="33"/>
      <c r="EB14" s="33"/>
      <c r="EC14" s="33"/>
      <c r="ED14" s="33"/>
      <c r="EE14" s="33"/>
      <c r="EF14" s="33"/>
      <c r="EG14" s="33"/>
      <c r="EH14" s="33"/>
      <c r="EI14" s="33"/>
      <c r="EJ14" s="33"/>
      <c r="EK14" s="33"/>
      <c r="EL14" s="33"/>
      <c r="EM14" s="33"/>
      <c r="EN14" s="33"/>
      <c r="EO14" s="33"/>
      <c r="EP14" s="33"/>
      <c r="EQ14" s="33"/>
      <c r="ER14" s="33"/>
      <c r="ES14" s="33"/>
      <c r="ET14" s="33"/>
      <c r="EU14" s="33"/>
      <c r="EV14" s="33"/>
      <c r="EW14" s="33"/>
      <c r="EX14" s="33"/>
      <c r="EY14" s="33"/>
      <c r="EZ14" s="33"/>
      <c r="FA14" s="33"/>
      <c r="FB14" s="33"/>
      <c r="FC14" s="33"/>
      <c r="FD14" s="33"/>
      <c r="FE14" s="33"/>
      <c r="FF14" s="33"/>
      <c r="FG14" s="33"/>
      <c r="FH14" s="33"/>
      <c r="FI14" s="33"/>
      <c r="FJ14" s="33"/>
      <c r="FK14" s="33"/>
      <c r="FL14" s="33"/>
      <c r="FM14" s="33"/>
      <c r="FN14" s="33"/>
      <c r="FO14" s="33"/>
      <c r="FP14" s="33"/>
      <c r="FQ14" s="33"/>
      <c r="FR14" s="33"/>
      <c r="FS14" s="33"/>
      <c r="FT14" s="33"/>
      <c r="FU14" s="33"/>
      <c r="FV14" s="33"/>
      <c r="FW14" s="33"/>
      <c r="FX14" s="33"/>
      <c r="FY14" s="33"/>
      <c r="FZ14" s="33"/>
      <c r="GA14" s="33"/>
      <c r="GB14" s="33"/>
      <c r="GC14" s="33"/>
      <c r="GD14" s="33"/>
      <c r="GE14" s="33"/>
      <c r="GF14" s="33"/>
      <c r="GG14" s="33"/>
      <c r="GH14" s="33"/>
      <c r="GI14" s="33"/>
      <c r="GJ14" s="33"/>
      <c r="GK14" s="33"/>
      <c r="GL14" s="33"/>
      <c r="GM14" s="33"/>
      <c r="GN14" s="33"/>
      <c r="GO14" s="33"/>
      <c r="GP14" s="33"/>
      <c r="GQ14" s="33"/>
      <c r="GR14" s="33"/>
      <c r="GS14" s="33"/>
      <c r="GT14" s="33"/>
      <c r="GU14" s="33"/>
      <c r="GV14" s="33"/>
      <c r="GW14" s="33"/>
      <c r="GX14" s="33"/>
      <c r="GY14" s="33"/>
      <c r="GZ14" s="33"/>
      <c r="HA14" s="33"/>
      <c r="HB14" s="33"/>
      <c r="HC14" s="33"/>
      <c r="HD14" s="33"/>
      <c r="HE14" s="33"/>
      <c r="HF14" s="33"/>
      <c r="HG14" s="33"/>
      <c r="HH14" s="33"/>
      <c r="HI14" s="33"/>
      <c r="HJ14" s="33"/>
      <c r="HK14" s="33"/>
      <c r="HL14" s="33"/>
      <c r="HM14" s="33"/>
      <c r="HN14" s="33"/>
      <c r="HO14" s="33"/>
      <c r="HP14" s="33"/>
      <c r="HQ14" s="33"/>
      <c r="HR14" s="33"/>
      <c r="HS14" s="33"/>
      <c r="HT14" s="33"/>
      <c r="HU14" s="33"/>
      <c r="HV14" s="33"/>
      <c r="HW14" s="33"/>
      <c r="HX14" s="33"/>
      <c r="HY14" s="33"/>
      <c r="HZ14" s="33"/>
      <c r="IA14" s="33"/>
      <c r="IB14" s="33"/>
    </row>
    <row r="15" spans="1:26" ht="24" customHeight="1">
      <c r="A15" s="76" t="s">
        <v>833</v>
      </c>
      <c r="B15" s="62">
        <v>120</v>
      </c>
      <c r="C15" s="62">
        <v>6330</v>
      </c>
      <c r="D15" s="62">
        <v>5347</v>
      </c>
      <c r="E15" s="63">
        <v>1</v>
      </c>
      <c r="F15" s="63">
        <v>504</v>
      </c>
      <c r="G15" s="64" t="s">
        <v>15</v>
      </c>
      <c r="H15" s="64" t="s">
        <v>990</v>
      </c>
      <c r="I15" s="64" t="s">
        <v>15</v>
      </c>
      <c r="J15" s="64" t="s">
        <v>15</v>
      </c>
      <c r="K15" s="64" t="s">
        <v>296</v>
      </c>
      <c r="L15" s="63">
        <v>2018</v>
      </c>
      <c r="M15" s="63">
        <v>2021</v>
      </c>
      <c r="N15" s="65">
        <v>6000000</v>
      </c>
      <c r="O15" s="65">
        <v>18520000</v>
      </c>
      <c r="P15" s="65">
        <v>297000</v>
      </c>
      <c r="Q15" s="65">
        <v>9223000</v>
      </c>
      <c r="R15" s="65">
        <v>9000000</v>
      </c>
      <c r="S15" s="63"/>
      <c r="T15" s="65">
        <v>4500000</v>
      </c>
      <c r="U15" s="65">
        <v>0</v>
      </c>
      <c r="V15" s="65">
        <v>0</v>
      </c>
      <c r="W15" s="65">
        <v>0</v>
      </c>
      <c r="X15" s="65">
        <v>0</v>
      </c>
      <c r="Y15" s="77">
        <v>4500000</v>
      </c>
      <c r="Z15" s="73"/>
    </row>
    <row r="16" spans="1:26" ht="24" customHeight="1">
      <c r="A16" s="74" t="s">
        <v>835</v>
      </c>
      <c r="B16" s="58">
        <v>120</v>
      </c>
      <c r="C16" s="58">
        <v>6330</v>
      </c>
      <c r="D16" s="58">
        <v>5347</v>
      </c>
      <c r="E16" s="59">
        <v>2</v>
      </c>
      <c r="F16" s="59">
        <v>524</v>
      </c>
      <c r="G16" s="60" t="s">
        <v>21</v>
      </c>
      <c r="H16" s="60" t="s">
        <v>836</v>
      </c>
      <c r="I16" s="60" t="s">
        <v>21</v>
      </c>
      <c r="J16" s="60" t="s">
        <v>21</v>
      </c>
      <c r="K16" s="60" t="s">
        <v>837</v>
      </c>
      <c r="L16" s="59">
        <v>2020</v>
      </c>
      <c r="M16" s="59">
        <v>2023</v>
      </c>
      <c r="N16" s="61">
        <v>0</v>
      </c>
      <c r="O16" s="61">
        <v>2120000</v>
      </c>
      <c r="P16" s="61">
        <v>0</v>
      </c>
      <c r="Q16" s="61">
        <v>1000000</v>
      </c>
      <c r="R16" s="61">
        <v>1120000</v>
      </c>
      <c r="S16" s="59"/>
      <c r="T16" s="61">
        <v>0</v>
      </c>
      <c r="U16" s="61">
        <v>0</v>
      </c>
      <c r="V16" s="61">
        <v>0</v>
      </c>
      <c r="W16" s="61">
        <v>900000</v>
      </c>
      <c r="X16" s="61">
        <v>0</v>
      </c>
      <c r="Y16" s="75">
        <v>220000</v>
      </c>
      <c r="Z16" s="73"/>
    </row>
    <row r="17" spans="1:26" ht="24" customHeight="1">
      <c r="A17" s="76" t="s">
        <v>862</v>
      </c>
      <c r="B17" s="62">
        <v>120</v>
      </c>
      <c r="C17" s="62">
        <v>6330</v>
      </c>
      <c r="D17" s="62">
        <v>6313</v>
      </c>
      <c r="E17" s="63">
        <v>1</v>
      </c>
      <c r="F17" s="63">
        <v>607</v>
      </c>
      <c r="G17" s="64" t="s">
        <v>32</v>
      </c>
      <c r="H17" s="64" t="s">
        <v>863</v>
      </c>
      <c r="I17" s="64" t="s">
        <v>32</v>
      </c>
      <c r="J17" s="64" t="s">
        <v>32</v>
      </c>
      <c r="K17" s="64" t="s">
        <v>288</v>
      </c>
      <c r="L17" s="63">
        <v>2020</v>
      </c>
      <c r="M17" s="63">
        <v>2022</v>
      </c>
      <c r="N17" s="65">
        <v>0</v>
      </c>
      <c r="O17" s="65">
        <v>80190000</v>
      </c>
      <c r="P17" s="65">
        <v>0</v>
      </c>
      <c r="Q17" s="65">
        <v>0</v>
      </c>
      <c r="R17" s="65">
        <v>27819000</v>
      </c>
      <c r="S17" s="63"/>
      <c r="T17" s="65">
        <v>0</v>
      </c>
      <c r="U17" s="65">
        <v>15000000</v>
      </c>
      <c r="V17" s="65">
        <v>0</v>
      </c>
      <c r="W17" s="65">
        <v>0</v>
      </c>
      <c r="X17" s="65">
        <v>0</v>
      </c>
      <c r="Y17" s="77">
        <v>12819000</v>
      </c>
      <c r="Z17" s="72"/>
    </row>
    <row r="18" spans="1:26" ht="24" customHeight="1">
      <c r="A18" s="76" t="s">
        <v>823</v>
      </c>
      <c r="B18" s="62">
        <v>120</v>
      </c>
      <c r="C18" s="62">
        <v>6330</v>
      </c>
      <c r="D18" s="62">
        <v>6363</v>
      </c>
      <c r="E18" s="63">
        <v>1</v>
      </c>
      <c r="F18" s="63">
        <v>621</v>
      </c>
      <c r="G18" s="64" t="s">
        <v>6</v>
      </c>
      <c r="H18" s="64" t="s">
        <v>824</v>
      </c>
      <c r="I18" s="64" t="s">
        <v>6</v>
      </c>
      <c r="J18" s="64" t="s">
        <v>6</v>
      </c>
      <c r="K18" s="64" t="s">
        <v>284</v>
      </c>
      <c r="L18" s="63">
        <v>2016</v>
      </c>
      <c r="M18" s="63">
        <v>2023</v>
      </c>
      <c r="N18" s="65">
        <v>0</v>
      </c>
      <c r="O18" s="65">
        <v>20872705</v>
      </c>
      <c r="P18" s="65">
        <v>707548</v>
      </c>
      <c r="Q18" s="65">
        <v>3935000</v>
      </c>
      <c r="R18" s="65">
        <v>16078000</v>
      </c>
      <c r="S18" s="63"/>
      <c r="T18" s="65">
        <v>2628000</v>
      </c>
      <c r="U18" s="65">
        <v>0</v>
      </c>
      <c r="V18" s="65">
        <v>0</v>
      </c>
      <c r="W18" s="65">
        <v>12000000</v>
      </c>
      <c r="X18" s="65">
        <v>0</v>
      </c>
      <c r="Y18" s="77">
        <v>1450000</v>
      </c>
      <c r="Z18" s="73"/>
    </row>
    <row r="19" spans="1:26" ht="24" customHeight="1">
      <c r="A19" s="76" t="s">
        <v>825</v>
      </c>
      <c r="B19" s="62">
        <v>120</v>
      </c>
      <c r="C19" s="62">
        <v>6330</v>
      </c>
      <c r="D19" s="62">
        <v>6363</v>
      </c>
      <c r="E19" s="63">
        <v>1</v>
      </c>
      <c r="F19" s="63">
        <v>621</v>
      </c>
      <c r="G19" s="64" t="s">
        <v>6</v>
      </c>
      <c r="H19" s="64" t="s">
        <v>826</v>
      </c>
      <c r="I19" s="64" t="s">
        <v>6</v>
      </c>
      <c r="J19" s="64" t="s">
        <v>6</v>
      </c>
      <c r="K19" s="64" t="s">
        <v>284</v>
      </c>
      <c r="L19" s="63">
        <v>2018</v>
      </c>
      <c r="M19" s="63">
        <v>2021</v>
      </c>
      <c r="N19" s="65">
        <v>0</v>
      </c>
      <c r="O19" s="65">
        <v>76906845</v>
      </c>
      <c r="P19" s="65">
        <v>1372140</v>
      </c>
      <c r="Q19" s="65">
        <v>64683024</v>
      </c>
      <c r="R19" s="65">
        <v>10851681</v>
      </c>
      <c r="S19" s="63"/>
      <c r="T19" s="65">
        <v>0</v>
      </c>
      <c r="U19" s="65">
        <v>10000000</v>
      </c>
      <c r="V19" s="65">
        <v>0</v>
      </c>
      <c r="W19" s="65">
        <v>0</v>
      </c>
      <c r="X19" s="65">
        <v>0</v>
      </c>
      <c r="Y19" s="77">
        <v>851681</v>
      </c>
      <c r="Z19" s="73" t="s">
        <v>1017</v>
      </c>
    </row>
    <row r="20" spans="1:26" ht="24" customHeight="1">
      <c r="A20" s="76" t="s">
        <v>827</v>
      </c>
      <c r="B20" s="62">
        <v>120</v>
      </c>
      <c r="C20" s="62">
        <v>6330</v>
      </c>
      <c r="D20" s="62">
        <v>6363</v>
      </c>
      <c r="E20" s="63">
        <v>1</v>
      </c>
      <c r="F20" s="63">
        <v>618</v>
      </c>
      <c r="G20" s="64" t="s">
        <v>7</v>
      </c>
      <c r="H20" s="64" t="s">
        <v>828</v>
      </c>
      <c r="I20" s="64" t="s">
        <v>7</v>
      </c>
      <c r="J20" s="64" t="s">
        <v>7</v>
      </c>
      <c r="K20" s="64" t="s">
        <v>293</v>
      </c>
      <c r="L20" s="63">
        <v>2014</v>
      </c>
      <c r="M20" s="63">
        <v>2022</v>
      </c>
      <c r="N20" s="65">
        <v>0</v>
      </c>
      <c r="O20" s="65">
        <v>6152000</v>
      </c>
      <c r="P20" s="65">
        <v>152000</v>
      </c>
      <c r="Q20" s="65">
        <v>2000000</v>
      </c>
      <c r="R20" s="65">
        <v>2000000</v>
      </c>
      <c r="S20" s="63"/>
      <c r="T20" s="65">
        <v>0</v>
      </c>
      <c r="U20" s="65">
        <v>0</v>
      </c>
      <c r="V20" s="65">
        <v>0</v>
      </c>
      <c r="W20" s="65">
        <v>1800000</v>
      </c>
      <c r="X20" s="65">
        <v>0</v>
      </c>
      <c r="Y20" s="77">
        <v>200000</v>
      </c>
      <c r="Z20" s="73"/>
    </row>
    <row r="21" spans="1:26" ht="24" customHeight="1">
      <c r="A21" s="93" t="s">
        <v>864</v>
      </c>
      <c r="B21" s="54">
        <v>120</v>
      </c>
      <c r="C21" s="54">
        <v>6330</v>
      </c>
      <c r="D21" s="54">
        <v>6363</v>
      </c>
      <c r="E21" s="55">
        <v>3</v>
      </c>
      <c r="F21" s="55">
        <v>618</v>
      </c>
      <c r="G21" s="56" t="s">
        <v>7</v>
      </c>
      <c r="H21" s="56" t="s">
        <v>865</v>
      </c>
      <c r="I21" s="56" t="s">
        <v>7</v>
      </c>
      <c r="J21" s="56" t="s">
        <v>7</v>
      </c>
      <c r="K21" s="56" t="s">
        <v>293</v>
      </c>
      <c r="L21" s="55">
        <v>2019</v>
      </c>
      <c r="M21" s="55">
        <v>2024</v>
      </c>
      <c r="N21" s="57">
        <v>6860000</v>
      </c>
      <c r="O21" s="57">
        <v>9670000</v>
      </c>
      <c r="P21" s="57">
        <v>0</v>
      </c>
      <c r="Q21" s="57">
        <v>0</v>
      </c>
      <c r="R21" s="57">
        <v>600000</v>
      </c>
      <c r="S21" s="55"/>
      <c r="T21" s="57">
        <v>0</v>
      </c>
      <c r="U21" s="57">
        <v>0</v>
      </c>
      <c r="V21" s="57">
        <v>0</v>
      </c>
      <c r="W21" s="57">
        <v>600000</v>
      </c>
      <c r="X21" s="57">
        <v>0</v>
      </c>
      <c r="Y21" s="94">
        <v>0</v>
      </c>
      <c r="Z21" s="73" t="s">
        <v>1017</v>
      </c>
    </row>
    <row r="22" spans="1:26" ht="24" customHeight="1">
      <c r="A22" s="76" t="s">
        <v>866</v>
      </c>
      <c r="B22" s="62">
        <v>120</v>
      </c>
      <c r="C22" s="62">
        <v>6330</v>
      </c>
      <c r="D22" s="62">
        <v>6363</v>
      </c>
      <c r="E22" s="63">
        <v>1</v>
      </c>
      <c r="F22" s="63">
        <v>618</v>
      </c>
      <c r="G22" s="64" t="s">
        <v>7</v>
      </c>
      <c r="H22" s="64" t="s">
        <v>867</v>
      </c>
      <c r="I22" s="64" t="s">
        <v>7</v>
      </c>
      <c r="J22" s="64" t="s">
        <v>7</v>
      </c>
      <c r="K22" s="64" t="s">
        <v>293</v>
      </c>
      <c r="L22" s="63">
        <v>2017</v>
      </c>
      <c r="M22" s="63">
        <v>2021</v>
      </c>
      <c r="N22" s="65">
        <v>17370000</v>
      </c>
      <c r="O22" s="65">
        <v>20189930</v>
      </c>
      <c r="P22" s="65">
        <v>889930</v>
      </c>
      <c r="Q22" s="65">
        <v>0</v>
      </c>
      <c r="R22" s="65">
        <v>19300000</v>
      </c>
      <c r="S22" s="63"/>
      <c r="T22" s="65">
        <v>0</v>
      </c>
      <c r="U22" s="65">
        <v>0</v>
      </c>
      <c r="V22" s="65">
        <v>17370000</v>
      </c>
      <c r="W22" s="65">
        <v>0</v>
      </c>
      <c r="X22" s="65">
        <v>0</v>
      </c>
      <c r="Y22" s="77">
        <v>1930000</v>
      </c>
      <c r="Z22" s="73" t="s">
        <v>1018</v>
      </c>
    </row>
    <row r="23" spans="1:26" ht="24" customHeight="1">
      <c r="A23" s="76" t="s">
        <v>831</v>
      </c>
      <c r="B23" s="62">
        <v>120</v>
      </c>
      <c r="C23" s="62">
        <v>6330</v>
      </c>
      <c r="D23" s="62">
        <v>6363</v>
      </c>
      <c r="E23" s="63">
        <v>1</v>
      </c>
      <c r="F23" s="63">
        <v>510</v>
      </c>
      <c r="G23" s="64" t="s">
        <v>829</v>
      </c>
      <c r="H23" s="64" t="s">
        <v>832</v>
      </c>
      <c r="I23" s="64" t="s">
        <v>829</v>
      </c>
      <c r="J23" s="64" t="s">
        <v>829</v>
      </c>
      <c r="K23" s="64" t="s">
        <v>830</v>
      </c>
      <c r="L23" s="63">
        <v>2020</v>
      </c>
      <c r="M23" s="63">
        <v>2022</v>
      </c>
      <c r="N23" s="65">
        <v>0</v>
      </c>
      <c r="O23" s="65">
        <v>4800000</v>
      </c>
      <c r="P23" s="65">
        <v>0</v>
      </c>
      <c r="Q23" s="65">
        <v>100000</v>
      </c>
      <c r="R23" s="65">
        <v>3200000</v>
      </c>
      <c r="S23" s="63"/>
      <c r="T23" s="65">
        <v>0</v>
      </c>
      <c r="U23" s="65">
        <v>2800000</v>
      </c>
      <c r="V23" s="65">
        <v>0</v>
      </c>
      <c r="W23" s="65">
        <v>0</v>
      </c>
      <c r="X23" s="65">
        <v>0</v>
      </c>
      <c r="Y23" s="77">
        <v>400000</v>
      </c>
      <c r="Z23" s="73"/>
    </row>
    <row r="24" spans="1:26" ht="48" customHeight="1">
      <c r="A24" s="76" t="s">
        <v>869</v>
      </c>
      <c r="B24" s="62">
        <v>120</v>
      </c>
      <c r="C24" s="62">
        <v>6330</v>
      </c>
      <c r="D24" s="62">
        <v>6363</v>
      </c>
      <c r="E24" s="63">
        <v>1</v>
      </c>
      <c r="F24" s="63">
        <v>610</v>
      </c>
      <c r="G24" s="64" t="s">
        <v>8</v>
      </c>
      <c r="H24" s="64" t="s">
        <v>870</v>
      </c>
      <c r="I24" s="64" t="s">
        <v>8</v>
      </c>
      <c r="J24" s="64" t="s">
        <v>8</v>
      </c>
      <c r="K24" s="64" t="s">
        <v>580</v>
      </c>
      <c r="L24" s="63">
        <v>2019</v>
      </c>
      <c r="M24" s="63">
        <v>2021</v>
      </c>
      <c r="N24" s="65">
        <v>5597509</v>
      </c>
      <c r="O24" s="65">
        <v>12915440</v>
      </c>
      <c r="P24" s="65">
        <v>0</v>
      </c>
      <c r="Q24" s="65">
        <v>306251</v>
      </c>
      <c r="R24" s="65">
        <v>12609189</v>
      </c>
      <c r="S24" s="63"/>
      <c r="T24" s="65">
        <v>0</v>
      </c>
      <c r="U24" s="65">
        <v>0</v>
      </c>
      <c r="V24" s="65">
        <v>0</v>
      </c>
      <c r="W24" s="65">
        <v>8000000</v>
      </c>
      <c r="X24" s="65">
        <v>0</v>
      </c>
      <c r="Y24" s="77">
        <v>4609189</v>
      </c>
      <c r="Z24" s="73" t="s">
        <v>1004</v>
      </c>
    </row>
    <row r="25" spans="1:26" ht="43.5" customHeight="1">
      <c r="A25" s="76" t="s">
        <v>871</v>
      </c>
      <c r="B25" s="62">
        <v>120</v>
      </c>
      <c r="C25" s="62">
        <v>6330</v>
      </c>
      <c r="D25" s="62">
        <v>6363</v>
      </c>
      <c r="E25" s="63">
        <v>1</v>
      </c>
      <c r="F25" s="63">
        <v>610</v>
      </c>
      <c r="G25" s="64" t="s">
        <v>8</v>
      </c>
      <c r="H25" s="64" t="s">
        <v>872</v>
      </c>
      <c r="I25" s="64" t="s">
        <v>8</v>
      </c>
      <c r="J25" s="64" t="s">
        <v>8</v>
      </c>
      <c r="K25" s="64" t="s">
        <v>580</v>
      </c>
      <c r="L25" s="63">
        <v>2020</v>
      </c>
      <c r="M25" s="63">
        <v>2021</v>
      </c>
      <c r="N25" s="65">
        <v>17959502</v>
      </c>
      <c r="O25" s="65">
        <v>41201609</v>
      </c>
      <c r="P25" s="65">
        <v>0</v>
      </c>
      <c r="Q25" s="65">
        <v>24200</v>
      </c>
      <c r="R25" s="65">
        <v>41177409</v>
      </c>
      <c r="S25" s="63"/>
      <c r="T25" s="65">
        <v>6903000</v>
      </c>
      <c r="U25" s="65">
        <v>9164000</v>
      </c>
      <c r="V25" s="65">
        <v>12741000</v>
      </c>
      <c r="W25" s="65">
        <v>0</v>
      </c>
      <c r="X25" s="65">
        <v>0</v>
      </c>
      <c r="Y25" s="77">
        <v>12369409</v>
      </c>
      <c r="Z25" s="73" t="s">
        <v>1023</v>
      </c>
    </row>
    <row r="26" spans="1:26" ht="55.5" customHeight="1">
      <c r="A26" s="76" t="s">
        <v>1005</v>
      </c>
      <c r="B26" s="62">
        <v>120</v>
      </c>
      <c r="C26" s="62">
        <v>6330</v>
      </c>
      <c r="D26" s="62">
        <v>6363</v>
      </c>
      <c r="E26" s="63">
        <v>1</v>
      </c>
      <c r="F26" s="63">
        <v>610</v>
      </c>
      <c r="G26" s="64" t="s">
        <v>8</v>
      </c>
      <c r="H26" s="64" t="s">
        <v>1006</v>
      </c>
      <c r="I26" s="64" t="s">
        <v>8</v>
      </c>
      <c r="J26" s="64" t="s">
        <v>8</v>
      </c>
      <c r="K26" s="64" t="s">
        <v>580</v>
      </c>
      <c r="L26" s="63">
        <v>2019</v>
      </c>
      <c r="M26" s="63">
        <v>2021</v>
      </c>
      <c r="N26" s="65">
        <v>12810433</v>
      </c>
      <c r="O26" s="65">
        <v>29228894</v>
      </c>
      <c r="P26" s="65">
        <v>0</v>
      </c>
      <c r="Q26" s="65">
        <v>23057958</v>
      </c>
      <c r="R26" s="65">
        <v>6170935</v>
      </c>
      <c r="S26" s="63"/>
      <c r="T26" s="65">
        <v>4043000</v>
      </c>
      <c r="U26" s="65">
        <v>0</v>
      </c>
      <c r="V26" s="65">
        <v>0</v>
      </c>
      <c r="W26" s="65">
        <v>0</v>
      </c>
      <c r="X26" s="65">
        <v>0</v>
      </c>
      <c r="Y26" s="77">
        <v>2127935</v>
      </c>
      <c r="Z26" s="73"/>
    </row>
    <row r="27" spans="1:26" ht="24" customHeight="1">
      <c r="A27" s="76" t="s">
        <v>873</v>
      </c>
      <c r="B27" s="62">
        <v>120</v>
      </c>
      <c r="C27" s="62">
        <v>6330</v>
      </c>
      <c r="D27" s="62">
        <v>6363</v>
      </c>
      <c r="E27" s="63">
        <v>1</v>
      </c>
      <c r="F27" s="63">
        <v>616</v>
      </c>
      <c r="G27" s="64" t="s">
        <v>9</v>
      </c>
      <c r="H27" s="64" t="s">
        <v>874</v>
      </c>
      <c r="I27" s="64" t="s">
        <v>9</v>
      </c>
      <c r="J27" s="64" t="s">
        <v>9</v>
      </c>
      <c r="K27" s="64" t="s">
        <v>585</v>
      </c>
      <c r="L27" s="63">
        <v>2020</v>
      </c>
      <c r="M27" s="63">
        <v>2021</v>
      </c>
      <c r="N27" s="65">
        <v>0</v>
      </c>
      <c r="O27" s="65">
        <v>3787300</v>
      </c>
      <c r="P27" s="65">
        <v>0</v>
      </c>
      <c r="Q27" s="65">
        <v>157300</v>
      </c>
      <c r="R27" s="65">
        <v>3630000</v>
      </c>
      <c r="S27" s="63"/>
      <c r="T27" s="65">
        <v>0</v>
      </c>
      <c r="U27" s="65">
        <v>1815000</v>
      </c>
      <c r="V27" s="65">
        <v>0</v>
      </c>
      <c r="W27" s="65">
        <v>0</v>
      </c>
      <c r="X27" s="65">
        <v>0</v>
      </c>
      <c r="Y27" s="77">
        <v>1815000</v>
      </c>
      <c r="Z27" s="73"/>
    </row>
    <row r="28" spans="1:26" ht="24" customHeight="1">
      <c r="A28" s="76" t="s">
        <v>875</v>
      </c>
      <c r="B28" s="62">
        <v>120</v>
      </c>
      <c r="C28" s="62">
        <v>6330</v>
      </c>
      <c r="D28" s="62">
        <v>6363</v>
      </c>
      <c r="E28" s="63">
        <v>1</v>
      </c>
      <c r="F28" s="63">
        <v>616</v>
      </c>
      <c r="G28" s="64" t="s">
        <v>9</v>
      </c>
      <c r="H28" s="64" t="s">
        <v>876</v>
      </c>
      <c r="I28" s="64" t="s">
        <v>9</v>
      </c>
      <c r="J28" s="64" t="s">
        <v>9</v>
      </c>
      <c r="K28" s="64" t="s">
        <v>585</v>
      </c>
      <c r="L28" s="63">
        <v>2020</v>
      </c>
      <c r="M28" s="63">
        <v>2021</v>
      </c>
      <c r="N28" s="65">
        <v>0</v>
      </c>
      <c r="O28" s="65">
        <v>3633444</v>
      </c>
      <c r="P28" s="65">
        <v>0</v>
      </c>
      <c r="Q28" s="65">
        <v>40150</v>
      </c>
      <c r="R28" s="65">
        <v>3593294</v>
      </c>
      <c r="S28" s="63"/>
      <c r="T28" s="65">
        <v>0</v>
      </c>
      <c r="U28" s="65">
        <v>0</v>
      </c>
      <c r="V28" s="65">
        <v>0</v>
      </c>
      <c r="W28" s="65">
        <v>3266647</v>
      </c>
      <c r="X28" s="65">
        <v>0</v>
      </c>
      <c r="Y28" s="77">
        <v>326647</v>
      </c>
      <c r="Z28" s="73" t="s">
        <v>1013</v>
      </c>
    </row>
    <row r="29" spans="1:26" ht="24" customHeight="1">
      <c r="A29" s="76" t="s">
        <v>877</v>
      </c>
      <c r="B29" s="62">
        <v>120</v>
      </c>
      <c r="C29" s="62">
        <v>6330</v>
      </c>
      <c r="D29" s="62">
        <v>6363</v>
      </c>
      <c r="E29" s="63">
        <v>1</v>
      </c>
      <c r="F29" s="63">
        <v>602</v>
      </c>
      <c r="G29" s="64" t="s">
        <v>10</v>
      </c>
      <c r="H29" s="64" t="s">
        <v>878</v>
      </c>
      <c r="I29" s="64" t="s">
        <v>10</v>
      </c>
      <c r="J29" s="64" t="s">
        <v>10</v>
      </c>
      <c r="K29" s="64" t="s">
        <v>392</v>
      </c>
      <c r="L29" s="63">
        <v>2019</v>
      </c>
      <c r="M29" s="63">
        <v>2021</v>
      </c>
      <c r="N29" s="65">
        <v>0</v>
      </c>
      <c r="O29" s="65">
        <v>10739580</v>
      </c>
      <c r="P29" s="65">
        <v>0</v>
      </c>
      <c r="Q29" s="65">
        <v>239580</v>
      </c>
      <c r="R29" s="65">
        <v>10500000</v>
      </c>
      <c r="S29" s="63"/>
      <c r="T29" s="65">
        <v>0</v>
      </c>
      <c r="U29" s="65">
        <v>0</v>
      </c>
      <c r="V29" s="65">
        <v>0</v>
      </c>
      <c r="W29" s="65">
        <v>5250000</v>
      </c>
      <c r="X29" s="65">
        <v>0</v>
      </c>
      <c r="Y29" s="77">
        <v>5250000</v>
      </c>
      <c r="Z29" s="73" t="s">
        <v>991</v>
      </c>
    </row>
    <row r="30" spans="1:26" ht="24" customHeight="1">
      <c r="A30" s="76" t="s">
        <v>879</v>
      </c>
      <c r="B30" s="62">
        <v>120</v>
      </c>
      <c r="C30" s="62">
        <v>6330</v>
      </c>
      <c r="D30" s="62">
        <v>6363</v>
      </c>
      <c r="E30" s="63">
        <v>1</v>
      </c>
      <c r="F30" s="63">
        <v>602</v>
      </c>
      <c r="G30" s="64" t="s">
        <v>10</v>
      </c>
      <c r="H30" s="64" t="s">
        <v>880</v>
      </c>
      <c r="I30" s="64" t="s">
        <v>10</v>
      </c>
      <c r="J30" s="64" t="s">
        <v>10</v>
      </c>
      <c r="K30" s="64" t="s">
        <v>392</v>
      </c>
      <c r="L30" s="63">
        <v>2017</v>
      </c>
      <c r="M30" s="63">
        <v>2021</v>
      </c>
      <c r="N30" s="65">
        <v>3608000</v>
      </c>
      <c r="O30" s="65">
        <v>10997400</v>
      </c>
      <c r="P30" s="65">
        <v>0</v>
      </c>
      <c r="Q30" s="65">
        <v>0</v>
      </c>
      <c r="R30" s="65">
        <v>10997400</v>
      </c>
      <c r="S30" s="63"/>
      <c r="T30" s="65">
        <v>0</v>
      </c>
      <c r="U30" s="65">
        <v>0</v>
      </c>
      <c r="V30" s="65">
        <v>0</v>
      </c>
      <c r="W30" s="65">
        <v>4000000</v>
      </c>
      <c r="X30" s="65">
        <v>0</v>
      </c>
      <c r="Y30" s="77">
        <v>6997400</v>
      </c>
      <c r="Z30" s="73" t="s">
        <v>992</v>
      </c>
    </row>
    <row r="31" spans="1:26" ht="24" customHeight="1">
      <c r="A31" s="76" t="s">
        <v>881</v>
      </c>
      <c r="B31" s="62">
        <v>120</v>
      </c>
      <c r="C31" s="62">
        <v>6330</v>
      </c>
      <c r="D31" s="62">
        <v>6363</v>
      </c>
      <c r="E31" s="63">
        <v>1</v>
      </c>
      <c r="F31" s="63">
        <v>602</v>
      </c>
      <c r="G31" s="64" t="s">
        <v>10</v>
      </c>
      <c r="H31" s="64" t="s">
        <v>882</v>
      </c>
      <c r="I31" s="64" t="s">
        <v>10</v>
      </c>
      <c r="J31" s="64" t="s">
        <v>10</v>
      </c>
      <c r="K31" s="64" t="s">
        <v>392</v>
      </c>
      <c r="L31" s="63">
        <v>2017</v>
      </c>
      <c r="M31" s="63">
        <v>2021</v>
      </c>
      <c r="N31" s="65">
        <v>1393526</v>
      </c>
      <c r="O31" s="65">
        <v>12727156</v>
      </c>
      <c r="P31" s="65">
        <v>217800</v>
      </c>
      <c r="Q31" s="65">
        <v>0</v>
      </c>
      <c r="R31" s="65">
        <v>12509356</v>
      </c>
      <c r="S31" s="63"/>
      <c r="T31" s="65">
        <v>0</v>
      </c>
      <c r="U31" s="65">
        <v>2550000</v>
      </c>
      <c r="V31" s="65">
        <v>0</v>
      </c>
      <c r="W31" s="65">
        <v>0</v>
      </c>
      <c r="X31" s="65">
        <v>0</v>
      </c>
      <c r="Y31" s="77">
        <v>9959356</v>
      </c>
      <c r="Z31" s="73" t="s">
        <v>993</v>
      </c>
    </row>
    <row r="32" spans="1:26" ht="24" customHeight="1">
      <c r="A32" s="76" t="s">
        <v>883</v>
      </c>
      <c r="B32" s="62">
        <v>120</v>
      </c>
      <c r="C32" s="62">
        <v>6330</v>
      </c>
      <c r="D32" s="62">
        <v>6363</v>
      </c>
      <c r="E32" s="63">
        <v>1</v>
      </c>
      <c r="F32" s="63">
        <v>602</v>
      </c>
      <c r="G32" s="64" t="s">
        <v>10</v>
      </c>
      <c r="H32" s="64" t="s">
        <v>884</v>
      </c>
      <c r="I32" s="64" t="s">
        <v>10</v>
      </c>
      <c r="J32" s="64" t="s">
        <v>10</v>
      </c>
      <c r="K32" s="64" t="s">
        <v>392</v>
      </c>
      <c r="L32" s="63">
        <v>2017</v>
      </c>
      <c r="M32" s="63">
        <v>2021</v>
      </c>
      <c r="N32" s="65">
        <v>1272000</v>
      </c>
      <c r="O32" s="65">
        <v>4554400</v>
      </c>
      <c r="P32" s="65">
        <v>0</v>
      </c>
      <c r="Q32" s="65">
        <v>0</v>
      </c>
      <c r="R32" s="65">
        <v>4554400</v>
      </c>
      <c r="S32" s="63"/>
      <c r="T32" s="65">
        <v>0</v>
      </c>
      <c r="U32" s="65">
        <v>0</v>
      </c>
      <c r="V32" s="65">
        <v>0</v>
      </c>
      <c r="W32" s="65">
        <v>1562300</v>
      </c>
      <c r="X32" s="65">
        <v>0</v>
      </c>
      <c r="Y32" s="77">
        <v>2992100</v>
      </c>
      <c r="Z32" s="73"/>
    </row>
    <row r="33" spans="1:26" ht="24" customHeight="1">
      <c r="A33" s="76" t="s">
        <v>885</v>
      </c>
      <c r="B33" s="62">
        <v>120</v>
      </c>
      <c r="C33" s="62">
        <v>6330</v>
      </c>
      <c r="D33" s="62">
        <v>6363</v>
      </c>
      <c r="E33" s="63">
        <v>1</v>
      </c>
      <c r="F33" s="63">
        <v>602</v>
      </c>
      <c r="G33" s="64" t="s">
        <v>10</v>
      </c>
      <c r="H33" s="64" t="s">
        <v>886</v>
      </c>
      <c r="I33" s="64" t="s">
        <v>10</v>
      </c>
      <c r="J33" s="64" t="s">
        <v>10</v>
      </c>
      <c r="K33" s="64" t="s">
        <v>392</v>
      </c>
      <c r="L33" s="63">
        <v>2018</v>
      </c>
      <c r="M33" s="63">
        <v>2022</v>
      </c>
      <c r="N33" s="65">
        <v>0</v>
      </c>
      <c r="O33" s="65">
        <v>29942500</v>
      </c>
      <c r="P33" s="65">
        <v>297000</v>
      </c>
      <c r="Q33" s="65">
        <v>0</v>
      </c>
      <c r="R33" s="65">
        <v>5000000</v>
      </c>
      <c r="S33" s="63"/>
      <c r="T33" s="65">
        <v>0</v>
      </c>
      <c r="U33" s="65">
        <v>5000000</v>
      </c>
      <c r="V33" s="65">
        <v>0</v>
      </c>
      <c r="W33" s="65">
        <v>0</v>
      </c>
      <c r="X33" s="65">
        <v>0</v>
      </c>
      <c r="Y33" s="77">
        <v>0</v>
      </c>
      <c r="Z33" s="73" t="s">
        <v>994</v>
      </c>
    </row>
    <row r="34" spans="1:26" ht="24" customHeight="1">
      <c r="A34" s="76" t="s">
        <v>887</v>
      </c>
      <c r="B34" s="62">
        <v>120</v>
      </c>
      <c r="C34" s="62">
        <v>6330</v>
      </c>
      <c r="D34" s="62">
        <v>6363</v>
      </c>
      <c r="E34" s="63">
        <v>1</v>
      </c>
      <c r="F34" s="63">
        <v>602</v>
      </c>
      <c r="G34" s="64" t="s">
        <v>10</v>
      </c>
      <c r="H34" s="64" t="s">
        <v>888</v>
      </c>
      <c r="I34" s="64" t="s">
        <v>10</v>
      </c>
      <c r="J34" s="64" t="s">
        <v>10</v>
      </c>
      <c r="K34" s="64" t="s">
        <v>392</v>
      </c>
      <c r="L34" s="63">
        <v>2021</v>
      </c>
      <c r="M34" s="63">
        <v>2021</v>
      </c>
      <c r="N34" s="65">
        <v>3365608</v>
      </c>
      <c r="O34" s="65">
        <v>13483000</v>
      </c>
      <c r="P34" s="65">
        <v>0</v>
      </c>
      <c r="Q34" s="65">
        <v>0</v>
      </c>
      <c r="R34" s="65">
        <v>13483000</v>
      </c>
      <c r="S34" s="63"/>
      <c r="T34" s="65">
        <v>0</v>
      </c>
      <c r="U34" s="65">
        <v>1260000</v>
      </c>
      <c r="V34" s="65">
        <v>0</v>
      </c>
      <c r="W34" s="65">
        <v>1462000</v>
      </c>
      <c r="X34" s="65">
        <v>0</v>
      </c>
      <c r="Y34" s="77">
        <v>10761000</v>
      </c>
      <c r="Z34" s="73"/>
    </row>
    <row r="35" spans="1:26" ht="24" customHeight="1">
      <c r="A35" s="76" t="s">
        <v>1008</v>
      </c>
      <c r="B35" s="62">
        <v>120</v>
      </c>
      <c r="C35" s="62">
        <v>6330</v>
      </c>
      <c r="D35" s="62">
        <v>6363</v>
      </c>
      <c r="E35" s="63">
        <v>1</v>
      </c>
      <c r="F35" s="63">
        <v>614</v>
      </c>
      <c r="G35" s="64" t="s">
        <v>14</v>
      </c>
      <c r="H35" s="64" t="s">
        <v>1009</v>
      </c>
      <c r="I35" s="64" t="s">
        <v>14</v>
      </c>
      <c r="J35" s="64" t="s">
        <v>14</v>
      </c>
      <c r="K35" s="64" t="s">
        <v>286</v>
      </c>
      <c r="L35" s="63">
        <v>2019</v>
      </c>
      <c r="M35" s="63">
        <v>2021</v>
      </c>
      <c r="N35" s="65">
        <v>0</v>
      </c>
      <c r="O35" s="65">
        <v>1416300</v>
      </c>
      <c r="P35" s="65">
        <v>254100</v>
      </c>
      <c r="Q35" s="65">
        <v>508200</v>
      </c>
      <c r="R35" s="65">
        <v>654000</v>
      </c>
      <c r="S35" s="63"/>
      <c r="T35" s="65">
        <v>533000</v>
      </c>
      <c r="U35" s="65">
        <v>0</v>
      </c>
      <c r="V35" s="65">
        <v>0</v>
      </c>
      <c r="W35" s="65">
        <v>0</v>
      </c>
      <c r="X35" s="65">
        <v>0</v>
      </c>
      <c r="Y35" s="77">
        <v>121000</v>
      </c>
      <c r="Z35" s="73"/>
    </row>
    <row r="36" spans="1:26" ht="24" customHeight="1">
      <c r="A36" s="76" t="s">
        <v>889</v>
      </c>
      <c r="B36" s="62">
        <v>120</v>
      </c>
      <c r="C36" s="62">
        <v>6330</v>
      </c>
      <c r="D36" s="62">
        <v>6363</v>
      </c>
      <c r="E36" s="63">
        <v>1</v>
      </c>
      <c r="F36" s="63">
        <v>614</v>
      </c>
      <c r="G36" s="64" t="s">
        <v>14</v>
      </c>
      <c r="H36" s="64" t="s">
        <v>890</v>
      </c>
      <c r="I36" s="64" t="s">
        <v>14</v>
      </c>
      <c r="J36" s="64" t="s">
        <v>14</v>
      </c>
      <c r="K36" s="64" t="s">
        <v>286</v>
      </c>
      <c r="L36" s="63">
        <v>2018</v>
      </c>
      <c r="M36" s="63">
        <v>2021</v>
      </c>
      <c r="N36" s="65">
        <v>0</v>
      </c>
      <c r="O36" s="65">
        <v>33383867</v>
      </c>
      <c r="P36" s="65">
        <v>1249594</v>
      </c>
      <c r="Q36" s="65">
        <v>10262273</v>
      </c>
      <c r="R36" s="65">
        <v>8872000</v>
      </c>
      <c r="S36" s="63"/>
      <c r="T36" s="65">
        <v>7422000</v>
      </c>
      <c r="U36" s="65">
        <v>0</v>
      </c>
      <c r="V36" s="65">
        <v>0</v>
      </c>
      <c r="W36" s="65">
        <v>0</v>
      </c>
      <c r="X36" s="65">
        <v>0</v>
      </c>
      <c r="Y36" s="77">
        <v>1450000</v>
      </c>
      <c r="Z36" s="73" t="s">
        <v>1010</v>
      </c>
    </row>
    <row r="37" spans="1:26" ht="24" customHeight="1">
      <c r="A37" s="76" t="s">
        <v>236</v>
      </c>
      <c r="B37" s="62">
        <v>120</v>
      </c>
      <c r="C37" s="62">
        <v>6330</v>
      </c>
      <c r="D37" s="62">
        <v>6363</v>
      </c>
      <c r="E37" s="63">
        <v>1</v>
      </c>
      <c r="F37" s="63">
        <v>618</v>
      </c>
      <c r="G37" s="64" t="s">
        <v>891</v>
      </c>
      <c r="H37" s="64" t="s">
        <v>374</v>
      </c>
      <c r="I37" s="64" t="s">
        <v>7</v>
      </c>
      <c r="J37" s="64" t="s">
        <v>7</v>
      </c>
      <c r="K37" s="64" t="s">
        <v>400</v>
      </c>
      <c r="L37" s="63">
        <v>2016</v>
      </c>
      <c r="M37" s="63">
        <v>2021</v>
      </c>
      <c r="N37" s="65">
        <v>22000000</v>
      </c>
      <c r="O37" s="65">
        <v>24320450</v>
      </c>
      <c r="P37" s="65">
        <v>740450</v>
      </c>
      <c r="Q37" s="65">
        <v>12000000</v>
      </c>
      <c r="R37" s="65">
        <v>11580000</v>
      </c>
      <c r="S37" s="63"/>
      <c r="T37" s="65">
        <v>0</v>
      </c>
      <c r="U37" s="65">
        <v>0</v>
      </c>
      <c r="V37" s="65">
        <v>1580000</v>
      </c>
      <c r="W37" s="65">
        <v>0</v>
      </c>
      <c r="X37" s="65">
        <v>0</v>
      </c>
      <c r="Y37" s="77">
        <v>10000000</v>
      </c>
      <c r="Z37" s="73" t="s">
        <v>1085</v>
      </c>
    </row>
    <row r="38" spans="1:26" ht="24" customHeight="1">
      <c r="A38" s="76"/>
      <c r="B38" s="62">
        <v>120</v>
      </c>
      <c r="C38" s="62">
        <v>6330</v>
      </c>
      <c r="D38" s="62">
        <v>6363</v>
      </c>
      <c r="E38" s="63">
        <v>1</v>
      </c>
      <c r="F38" s="63">
        <v>612</v>
      </c>
      <c r="G38" s="64" t="s">
        <v>891</v>
      </c>
      <c r="H38" s="64" t="s">
        <v>892</v>
      </c>
      <c r="I38" s="64"/>
      <c r="J38" s="64" t="s">
        <v>868</v>
      </c>
      <c r="K38" s="64"/>
      <c r="L38" s="63">
        <v>0</v>
      </c>
      <c r="M38" s="63">
        <v>0</v>
      </c>
      <c r="N38" s="65">
        <v>0</v>
      </c>
      <c r="O38" s="65">
        <v>3070000</v>
      </c>
      <c r="P38" s="65">
        <v>0</v>
      </c>
      <c r="Q38" s="65">
        <v>0</v>
      </c>
      <c r="R38" s="65">
        <v>3070000</v>
      </c>
      <c r="S38" s="63"/>
      <c r="T38" s="65">
        <v>953000</v>
      </c>
      <c r="U38" s="65">
        <v>2117000</v>
      </c>
      <c r="V38" s="65">
        <v>0</v>
      </c>
      <c r="W38" s="65">
        <v>0</v>
      </c>
      <c r="X38" s="65">
        <v>0</v>
      </c>
      <c r="Y38" s="77">
        <v>0</v>
      </c>
      <c r="Z38" s="73"/>
    </row>
    <row r="39" spans="1:26" ht="24" customHeight="1">
      <c r="A39" s="76"/>
      <c r="B39" s="62">
        <v>120</v>
      </c>
      <c r="C39" s="62">
        <v>6330</v>
      </c>
      <c r="D39" s="62">
        <v>6363</v>
      </c>
      <c r="E39" s="63">
        <v>1</v>
      </c>
      <c r="F39" s="63">
        <v>624</v>
      </c>
      <c r="G39" s="64" t="s">
        <v>891</v>
      </c>
      <c r="H39" s="64" t="s">
        <v>893</v>
      </c>
      <c r="I39" s="64"/>
      <c r="J39" s="64" t="s">
        <v>21</v>
      </c>
      <c r="K39" s="64"/>
      <c r="L39" s="63">
        <v>0</v>
      </c>
      <c r="M39" s="63">
        <v>0</v>
      </c>
      <c r="N39" s="65">
        <v>0</v>
      </c>
      <c r="O39" s="65">
        <v>9159000</v>
      </c>
      <c r="P39" s="65">
        <v>0</v>
      </c>
      <c r="Q39" s="65">
        <v>0</v>
      </c>
      <c r="R39" s="65">
        <v>9159000</v>
      </c>
      <c r="S39" s="63"/>
      <c r="T39" s="65">
        <v>6643000</v>
      </c>
      <c r="U39" s="65">
        <v>2516000</v>
      </c>
      <c r="V39" s="65">
        <v>0</v>
      </c>
      <c r="W39" s="65">
        <v>0</v>
      </c>
      <c r="X39" s="65">
        <v>0</v>
      </c>
      <c r="Y39" s="77">
        <v>0</v>
      </c>
      <c r="Z39" s="73"/>
    </row>
    <row r="40" spans="1:26" ht="24" customHeight="1">
      <c r="A40" s="76"/>
      <c r="B40" s="62">
        <v>120</v>
      </c>
      <c r="C40" s="62">
        <v>6330</v>
      </c>
      <c r="D40" s="62">
        <v>6363</v>
      </c>
      <c r="E40" s="63">
        <v>1</v>
      </c>
      <c r="F40" s="63">
        <v>605</v>
      </c>
      <c r="G40" s="64" t="s">
        <v>891</v>
      </c>
      <c r="H40" s="64" t="s">
        <v>894</v>
      </c>
      <c r="I40" s="64"/>
      <c r="J40" s="64" t="s">
        <v>23</v>
      </c>
      <c r="K40" s="64"/>
      <c r="L40" s="63">
        <v>0</v>
      </c>
      <c r="M40" s="63">
        <v>0</v>
      </c>
      <c r="N40" s="65">
        <v>0</v>
      </c>
      <c r="O40" s="65">
        <v>34213000</v>
      </c>
      <c r="P40" s="65">
        <v>0</v>
      </c>
      <c r="Q40" s="65">
        <v>0</v>
      </c>
      <c r="R40" s="65">
        <v>34213000</v>
      </c>
      <c r="S40" s="63"/>
      <c r="T40" s="65">
        <v>0</v>
      </c>
      <c r="U40" s="65">
        <v>34213000</v>
      </c>
      <c r="V40" s="65">
        <v>0</v>
      </c>
      <c r="W40" s="65">
        <v>0</v>
      </c>
      <c r="X40" s="65">
        <v>0</v>
      </c>
      <c r="Y40" s="77">
        <v>0</v>
      </c>
      <c r="Z40" s="73"/>
    </row>
    <row r="41" spans="1:26" ht="24" customHeight="1">
      <c r="A41" s="76"/>
      <c r="B41" s="62">
        <v>120</v>
      </c>
      <c r="C41" s="62">
        <v>6330</v>
      </c>
      <c r="D41" s="62">
        <v>6363</v>
      </c>
      <c r="E41" s="63">
        <v>1</v>
      </c>
      <c r="F41" s="63">
        <v>622</v>
      </c>
      <c r="G41" s="64" t="s">
        <v>891</v>
      </c>
      <c r="H41" s="64" t="s">
        <v>895</v>
      </c>
      <c r="I41" s="64"/>
      <c r="J41" s="64" t="s">
        <v>30</v>
      </c>
      <c r="K41" s="64"/>
      <c r="L41" s="63">
        <v>0</v>
      </c>
      <c r="M41" s="63">
        <v>0</v>
      </c>
      <c r="N41" s="65">
        <v>0</v>
      </c>
      <c r="O41" s="65">
        <v>17268000</v>
      </c>
      <c r="P41" s="65">
        <v>0</v>
      </c>
      <c r="Q41" s="65">
        <v>0</v>
      </c>
      <c r="R41" s="65">
        <v>17268000</v>
      </c>
      <c r="S41" s="63"/>
      <c r="T41" s="65">
        <v>11198000</v>
      </c>
      <c r="U41" s="65">
        <v>6070000</v>
      </c>
      <c r="V41" s="65">
        <v>0</v>
      </c>
      <c r="W41" s="65">
        <v>0</v>
      </c>
      <c r="X41" s="65">
        <v>0</v>
      </c>
      <c r="Y41" s="77">
        <v>0</v>
      </c>
      <c r="Z41" s="73"/>
    </row>
    <row r="42" spans="1:26" ht="24" customHeight="1">
      <c r="A42" s="76"/>
      <c r="B42" s="62">
        <v>120</v>
      </c>
      <c r="C42" s="62">
        <v>6330</v>
      </c>
      <c r="D42" s="62">
        <v>6363</v>
      </c>
      <c r="E42" s="63">
        <v>1</v>
      </c>
      <c r="F42" s="63">
        <v>621</v>
      </c>
      <c r="G42" s="64" t="s">
        <v>891</v>
      </c>
      <c r="H42" s="64" t="s">
        <v>896</v>
      </c>
      <c r="I42" s="64"/>
      <c r="J42" s="64" t="s">
        <v>6</v>
      </c>
      <c r="K42" s="64"/>
      <c r="L42" s="63">
        <v>0</v>
      </c>
      <c r="M42" s="63">
        <v>0</v>
      </c>
      <c r="N42" s="65">
        <v>0</v>
      </c>
      <c r="O42" s="65">
        <v>4924000</v>
      </c>
      <c r="P42" s="65">
        <v>0</v>
      </c>
      <c r="Q42" s="65">
        <v>0</v>
      </c>
      <c r="R42" s="65">
        <v>4924000</v>
      </c>
      <c r="S42" s="63"/>
      <c r="T42" s="65">
        <v>0</v>
      </c>
      <c r="U42" s="65">
        <v>4924000</v>
      </c>
      <c r="V42" s="65">
        <v>0</v>
      </c>
      <c r="W42" s="65">
        <v>0</v>
      </c>
      <c r="X42" s="65">
        <v>0</v>
      </c>
      <c r="Y42" s="77">
        <v>0</v>
      </c>
      <c r="Z42" s="73"/>
    </row>
    <row r="43" spans="1:26" ht="24" customHeight="1">
      <c r="A43" s="76"/>
      <c r="B43" s="62">
        <v>120</v>
      </c>
      <c r="C43" s="62">
        <v>6330</v>
      </c>
      <c r="D43" s="62">
        <v>6363</v>
      </c>
      <c r="E43" s="63">
        <v>1</v>
      </c>
      <c r="F43" s="63">
        <v>619</v>
      </c>
      <c r="G43" s="64" t="s">
        <v>891</v>
      </c>
      <c r="H43" s="64" t="s">
        <v>897</v>
      </c>
      <c r="I43" s="64"/>
      <c r="J43" s="64" t="s">
        <v>829</v>
      </c>
      <c r="K43" s="64"/>
      <c r="L43" s="63">
        <v>0</v>
      </c>
      <c r="M43" s="63">
        <v>0</v>
      </c>
      <c r="N43" s="65">
        <v>0</v>
      </c>
      <c r="O43" s="65">
        <v>6692000</v>
      </c>
      <c r="P43" s="65">
        <v>0</v>
      </c>
      <c r="Q43" s="65">
        <v>0</v>
      </c>
      <c r="R43" s="65">
        <v>6692000</v>
      </c>
      <c r="S43" s="63"/>
      <c r="T43" s="65">
        <v>4283000</v>
      </c>
      <c r="U43" s="65">
        <v>2409000</v>
      </c>
      <c r="V43" s="65">
        <v>0</v>
      </c>
      <c r="W43" s="65">
        <v>0</v>
      </c>
      <c r="X43" s="65">
        <v>0</v>
      </c>
      <c r="Y43" s="77">
        <v>0</v>
      </c>
      <c r="Z43" s="73"/>
    </row>
    <row r="44" spans="1:26" ht="24" customHeight="1">
      <c r="A44" s="76"/>
      <c r="B44" s="62">
        <v>120</v>
      </c>
      <c r="C44" s="62">
        <v>6330</v>
      </c>
      <c r="D44" s="62">
        <v>6363</v>
      </c>
      <c r="E44" s="63">
        <v>1</v>
      </c>
      <c r="F44" s="63">
        <v>614</v>
      </c>
      <c r="G44" s="64" t="s">
        <v>891</v>
      </c>
      <c r="H44" s="64" t="s">
        <v>898</v>
      </c>
      <c r="I44" s="64"/>
      <c r="J44" s="64" t="s">
        <v>14</v>
      </c>
      <c r="K44" s="64"/>
      <c r="L44" s="63">
        <v>0</v>
      </c>
      <c r="M44" s="63">
        <v>0</v>
      </c>
      <c r="N44" s="65">
        <v>0</v>
      </c>
      <c r="O44" s="65">
        <v>3029000</v>
      </c>
      <c r="P44" s="65">
        <v>0</v>
      </c>
      <c r="Q44" s="65">
        <v>0</v>
      </c>
      <c r="R44" s="65">
        <v>3029000</v>
      </c>
      <c r="S44" s="63"/>
      <c r="T44" s="65">
        <v>977000</v>
      </c>
      <c r="U44" s="65">
        <v>2052000</v>
      </c>
      <c r="V44" s="65">
        <v>0</v>
      </c>
      <c r="W44" s="65">
        <v>0</v>
      </c>
      <c r="X44" s="65">
        <v>0</v>
      </c>
      <c r="Y44" s="77">
        <v>0</v>
      </c>
      <c r="Z44" s="73"/>
    </row>
    <row r="45" spans="1:26" ht="24" customHeight="1">
      <c r="A45" s="76"/>
      <c r="B45" s="62">
        <v>120</v>
      </c>
      <c r="C45" s="62">
        <v>6330</v>
      </c>
      <c r="D45" s="62">
        <v>6363</v>
      </c>
      <c r="E45" s="63">
        <v>1</v>
      </c>
      <c r="F45" s="63">
        <v>606</v>
      </c>
      <c r="G45" s="64" t="s">
        <v>891</v>
      </c>
      <c r="H45" s="64" t="s">
        <v>899</v>
      </c>
      <c r="I45" s="64"/>
      <c r="J45" s="64" t="s">
        <v>13</v>
      </c>
      <c r="K45" s="64"/>
      <c r="L45" s="63">
        <v>0</v>
      </c>
      <c r="M45" s="63">
        <v>0</v>
      </c>
      <c r="N45" s="65">
        <v>0</v>
      </c>
      <c r="O45" s="65">
        <v>3224000</v>
      </c>
      <c r="P45" s="65">
        <v>0</v>
      </c>
      <c r="Q45" s="65">
        <v>0</v>
      </c>
      <c r="R45" s="65">
        <v>3224000</v>
      </c>
      <c r="S45" s="63"/>
      <c r="T45" s="65">
        <v>0</v>
      </c>
      <c r="U45" s="65">
        <v>3224000</v>
      </c>
      <c r="V45" s="65">
        <v>0</v>
      </c>
      <c r="W45" s="65">
        <v>0</v>
      </c>
      <c r="X45" s="65">
        <v>0</v>
      </c>
      <c r="Y45" s="77">
        <v>0</v>
      </c>
      <c r="Z45" s="73"/>
    </row>
    <row r="46" spans="1:26" ht="24" customHeight="1">
      <c r="A46" s="76"/>
      <c r="B46" s="62">
        <v>120</v>
      </c>
      <c r="C46" s="62">
        <v>6330</v>
      </c>
      <c r="D46" s="62">
        <v>6363</v>
      </c>
      <c r="E46" s="63">
        <v>1</v>
      </c>
      <c r="F46" s="63">
        <v>609</v>
      </c>
      <c r="G46" s="64" t="s">
        <v>891</v>
      </c>
      <c r="H46" s="64" t="s">
        <v>900</v>
      </c>
      <c r="I46" s="64"/>
      <c r="J46" s="64" t="s">
        <v>25</v>
      </c>
      <c r="K46" s="64"/>
      <c r="L46" s="63">
        <v>0</v>
      </c>
      <c r="M46" s="63">
        <v>0</v>
      </c>
      <c r="N46" s="65">
        <v>0</v>
      </c>
      <c r="O46" s="65">
        <v>4260000</v>
      </c>
      <c r="P46" s="65">
        <v>0</v>
      </c>
      <c r="Q46" s="65">
        <v>0</v>
      </c>
      <c r="R46" s="65">
        <v>4260000</v>
      </c>
      <c r="S46" s="63"/>
      <c r="T46" s="65">
        <v>2120000</v>
      </c>
      <c r="U46" s="65">
        <v>2140000</v>
      </c>
      <c r="V46" s="65">
        <v>0</v>
      </c>
      <c r="W46" s="65">
        <v>0</v>
      </c>
      <c r="X46" s="65">
        <v>0</v>
      </c>
      <c r="Y46" s="77">
        <v>0</v>
      </c>
      <c r="Z46" s="73"/>
    </row>
    <row r="47" spans="1:26" ht="24" customHeight="1">
      <c r="A47" s="76"/>
      <c r="B47" s="62">
        <v>120</v>
      </c>
      <c r="C47" s="62">
        <v>6330</v>
      </c>
      <c r="D47" s="62">
        <v>6363</v>
      </c>
      <c r="E47" s="63">
        <v>1</v>
      </c>
      <c r="F47" s="63">
        <v>623</v>
      </c>
      <c r="G47" s="64" t="s">
        <v>891</v>
      </c>
      <c r="H47" s="64" t="s">
        <v>901</v>
      </c>
      <c r="I47" s="64"/>
      <c r="J47" s="64" t="s">
        <v>31</v>
      </c>
      <c r="K47" s="64"/>
      <c r="L47" s="63">
        <v>0</v>
      </c>
      <c r="M47" s="63">
        <v>0</v>
      </c>
      <c r="N47" s="65">
        <v>0</v>
      </c>
      <c r="O47" s="65">
        <v>7255000</v>
      </c>
      <c r="P47" s="65">
        <v>0</v>
      </c>
      <c r="Q47" s="65">
        <v>0</v>
      </c>
      <c r="R47" s="65">
        <v>7255000</v>
      </c>
      <c r="S47" s="63"/>
      <c r="T47" s="65">
        <v>4435000</v>
      </c>
      <c r="U47" s="65">
        <v>2820000</v>
      </c>
      <c r="V47" s="65">
        <v>0</v>
      </c>
      <c r="W47" s="65">
        <v>0</v>
      </c>
      <c r="X47" s="65">
        <v>0</v>
      </c>
      <c r="Y47" s="77">
        <v>0</v>
      </c>
      <c r="Z47" s="73"/>
    </row>
    <row r="48" spans="1:26" ht="24" customHeight="1">
      <c r="A48" s="76"/>
      <c r="B48" s="62">
        <v>120</v>
      </c>
      <c r="C48" s="62">
        <v>6330</v>
      </c>
      <c r="D48" s="62">
        <v>6363</v>
      </c>
      <c r="E48" s="63">
        <v>1</v>
      </c>
      <c r="F48" s="63">
        <v>607</v>
      </c>
      <c r="G48" s="64" t="s">
        <v>891</v>
      </c>
      <c r="H48" s="64" t="s">
        <v>902</v>
      </c>
      <c r="I48" s="64"/>
      <c r="J48" s="64" t="s">
        <v>32</v>
      </c>
      <c r="K48" s="64"/>
      <c r="L48" s="63">
        <v>0</v>
      </c>
      <c r="M48" s="63">
        <v>0</v>
      </c>
      <c r="N48" s="65">
        <v>0</v>
      </c>
      <c r="O48" s="65">
        <v>10159000</v>
      </c>
      <c r="P48" s="65">
        <v>0</v>
      </c>
      <c r="Q48" s="65">
        <v>0</v>
      </c>
      <c r="R48" s="65">
        <v>10159000</v>
      </c>
      <c r="S48" s="63"/>
      <c r="T48" s="65">
        <v>2800000</v>
      </c>
      <c r="U48" s="65">
        <v>7359000</v>
      </c>
      <c r="V48" s="65">
        <v>0</v>
      </c>
      <c r="W48" s="65">
        <v>0</v>
      </c>
      <c r="X48" s="65">
        <v>0</v>
      </c>
      <c r="Y48" s="77">
        <v>0</v>
      </c>
      <c r="Z48" s="73"/>
    </row>
    <row r="49" spans="1:26" ht="24" customHeight="1">
      <c r="A49" s="76"/>
      <c r="B49" s="62">
        <v>120</v>
      </c>
      <c r="C49" s="62">
        <v>6330</v>
      </c>
      <c r="D49" s="62">
        <v>6363</v>
      </c>
      <c r="E49" s="63">
        <v>1</v>
      </c>
      <c r="F49" s="63">
        <v>611</v>
      </c>
      <c r="G49" s="64" t="s">
        <v>891</v>
      </c>
      <c r="H49" s="64" t="s">
        <v>903</v>
      </c>
      <c r="I49" s="64"/>
      <c r="J49" s="64" t="s">
        <v>20</v>
      </c>
      <c r="K49" s="64"/>
      <c r="L49" s="63">
        <v>0</v>
      </c>
      <c r="M49" s="63">
        <v>0</v>
      </c>
      <c r="N49" s="65">
        <v>0</v>
      </c>
      <c r="O49" s="65">
        <v>3426000</v>
      </c>
      <c r="P49" s="65">
        <v>0</v>
      </c>
      <c r="Q49" s="65">
        <v>0</v>
      </c>
      <c r="R49" s="65">
        <v>3426000</v>
      </c>
      <c r="S49" s="63"/>
      <c r="T49" s="65">
        <v>0</v>
      </c>
      <c r="U49" s="65">
        <v>3426000</v>
      </c>
      <c r="V49" s="65">
        <v>0</v>
      </c>
      <c r="W49" s="65">
        <v>0</v>
      </c>
      <c r="X49" s="65">
        <v>0</v>
      </c>
      <c r="Y49" s="77">
        <v>0</v>
      </c>
      <c r="Z49" s="73"/>
    </row>
    <row r="50" spans="1:26" ht="24" customHeight="1">
      <c r="A50" s="76"/>
      <c r="B50" s="62">
        <v>120</v>
      </c>
      <c r="C50" s="62">
        <v>6330</v>
      </c>
      <c r="D50" s="62">
        <v>6363</v>
      </c>
      <c r="E50" s="63">
        <v>1</v>
      </c>
      <c r="F50" s="63">
        <v>615</v>
      </c>
      <c r="G50" s="64" t="s">
        <v>891</v>
      </c>
      <c r="H50" s="64" t="s">
        <v>904</v>
      </c>
      <c r="I50" s="64"/>
      <c r="J50" s="64" t="s">
        <v>24</v>
      </c>
      <c r="K50" s="64"/>
      <c r="L50" s="63">
        <v>0</v>
      </c>
      <c r="M50" s="63">
        <v>0</v>
      </c>
      <c r="N50" s="65">
        <v>0</v>
      </c>
      <c r="O50" s="65">
        <v>6421000</v>
      </c>
      <c r="P50" s="65">
        <v>0</v>
      </c>
      <c r="Q50" s="65">
        <v>0</v>
      </c>
      <c r="R50" s="65">
        <v>6421000</v>
      </c>
      <c r="S50" s="63"/>
      <c r="T50" s="65">
        <v>4246000</v>
      </c>
      <c r="U50" s="65">
        <v>2175000</v>
      </c>
      <c r="V50" s="65">
        <v>0</v>
      </c>
      <c r="W50" s="65">
        <v>0</v>
      </c>
      <c r="X50" s="65">
        <v>0</v>
      </c>
      <c r="Y50" s="77">
        <v>0</v>
      </c>
      <c r="Z50" s="73"/>
    </row>
    <row r="51" spans="1:26" ht="24" customHeight="1">
      <c r="A51" s="76"/>
      <c r="B51" s="62">
        <v>120</v>
      </c>
      <c r="C51" s="62">
        <v>6330</v>
      </c>
      <c r="D51" s="62">
        <v>6363</v>
      </c>
      <c r="E51" s="63">
        <v>1</v>
      </c>
      <c r="F51" s="63">
        <v>608</v>
      </c>
      <c r="G51" s="64" t="s">
        <v>891</v>
      </c>
      <c r="H51" s="64" t="s">
        <v>905</v>
      </c>
      <c r="I51" s="64"/>
      <c r="J51" s="64" t="s">
        <v>28</v>
      </c>
      <c r="K51" s="64"/>
      <c r="L51" s="63">
        <v>0</v>
      </c>
      <c r="M51" s="63">
        <v>0</v>
      </c>
      <c r="N51" s="65">
        <v>0</v>
      </c>
      <c r="O51" s="65">
        <v>5626000</v>
      </c>
      <c r="P51" s="65">
        <v>0</v>
      </c>
      <c r="Q51" s="65">
        <v>0</v>
      </c>
      <c r="R51" s="65">
        <v>5626000</v>
      </c>
      <c r="S51" s="63"/>
      <c r="T51" s="65">
        <v>0</v>
      </c>
      <c r="U51" s="65">
        <v>5626000</v>
      </c>
      <c r="V51" s="65">
        <v>0</v>
      </c>
      <c r="W51" s="65">
        <v>0</v>
      </c>
      <c r="X51" s="65">
        <v>0</v>
      </c>
      <c r="Y51" s="77">
        <v>0</v>
      </c>
      <c r="Z51" s="73"/>
    </row>
    <row r="52" spans="1:26" ht="24" customHeight="1">
      <c r="A52" s="76"/>
      <c r="B52" s="62">
        <v>120</v>
      </c>
      <c r="C52" s="62">
        <v>6330</v>
      </c>
      <c r="D52" s="62">
        <v>6363</v>
      </c>
      <c r="E52" s="63">
        <v>1</v>
      </c>
      <c r="F52" s="63">
        <v>618</v>
      </c>
      <c r="G52" s="64" t="s">
        <v>891</v>
      </c>
      <c r="H52" s="64" t="s">
        <v>906</v>
      </c>
      <c r="I52" s="64"/>
      <c r="J52" s="64" t="s">
        <v>7</v>
      </c>
      <c r="K52" s="64"/>
      <c r="L52" s="63">
        <v>0</v>
      </c>
      <c r="M52" s="63">
        <v>0</v>
      </c>
      <c r="N52" s="65">
        <v>0</v>
      </c>
      <c r="O52" s="65">
        <v>3468000</v>
      </c>
      <c r="P52" s="65">
        <v>0</v>
      </c>
      <c r="Q52" s="65">
        <v>0</v>
      </c>
      <c r="R52" s="65">
        <v>3468000</v>
      </c>
      <c r="S52" s="63"/>
      <c r="T52" s="65">
        <v>0</v>
      </c>
      <c r="U52" s="65">
        <v>3468000</v>
      </c>
      <c r="V52" s="65">
        <v>0</v>
      </c>
      <c r="W52" s="65">
        <v>0</v>
      </c>
      <c r="X52" s="65">
        <v>0</v>
      </c>
      <c r="Y52" s="77">
        <v>0</v>
      </c>
      <c r="Z52" s="73"/>
    </row>
    <row r="53" spans="1:26" ht="24" customHeight="1">
      <c r="A53" s="76"/>
      <c r="B53" s="62">
        <v>120</v>
      </c>
      <c r="C53" s="62">
        <v>6330</v>
      </c>
      <c r="D53" s="62">
        <v>6363</v>
      </c>
      <c r="E53" s="63">
        <v>1</v>
      </c>
      <c r="F53" s="63">
        <v>613</v>
      </c>
      <c r="G53" s="64" t="s">
        <v>891</v>
      </c>
      <c r="H53" s="64" t="s">
        <v>907</v>
      </c>
      <c r="I53" s="64"/>
      <c r="J53" s="64" t="s">
        <v>822</v>
      </c>
      <c r="K53" s="64"/>
      <c r="L53" s="63">
        <v>0</v>
      </c>
      <c r="M53" s="63">
        <v>0</v>
      </c>
      <c r="N53" s="65">
        <v>0</v>
      </c>
      <c r="O53" s="65">
        <v>2950000</v>
      </c>
      <c r="P53" s="65">
        <v>0</v>
      </c>
      <c r="Q53" s="65">
        <v>0</v>
      </c>
      <c r="R53" s="65">
        <v>2950000</v>
      </c>
      <c r="S53" s="63"/>
      <c r="T53" s="65">
        <v>0</v>
      </c>
      <c r="U53" s="65">
        <v>2950000</v>
      </c>
      <c r="V53" s="65">
        <v>0</v>
      </c>
      <c r="W53" s="65">
        <v>0</v>
      </c>
      <c r="X53" s="65">
        <v>0</v>
      </c>
      <c r="Y53" s="77">
        <v>0</v>
      </c>
      <c r="Z53" s="73"/>
    </row>
    <row r="54" spans="1:26" ht="24" customHeight="1">
      <c r="A54" s="76"/>
      <c r="B54" s="62">
        <v>120</v>
      </c>
      <c r="C54" s="62">
        <v>6330</v>
      </c>
      <c r="D54" s="62">
        <v>6363</v>
      </c>
      <c r="E54" s="63">
        <v>1</v>
      </c>
      <c r="F54" s="63">
        <v>616</v>
      </c>
      <c r="G54" s="64" t="s">
        <v>891</v>
      </c>
      <c r="H54" s="64" t="s">
        <v>908</v>
      </c>
      <c r="I54" s="64"/>
      <c r="J54" s="64" t="s">
        <v>9</v>
      </c>
      <c r="K54" s="64"/>
      <c r="L54" s="63">
        <v>0</v>
      </c>
      <c r="M54" s="63">
        <v>0</v>
      </c>
      <c r="N54" s="65">
        <v>0</v>
      </c>
      <c r="O54" s="65">
        <v>5131000</v>
      </c>
      <c r="P54" s="65">
        <v>0</v>
      </c>
      <c r="Q54" s="65">
        <v>0</v>
      </c>
      <c r="R54" s="65">
        <v>5131000</v>
      </c>
      <c r="S54" s="63"/>
      <c r="T54" s="65">
        <v>1484000</v>
      </c>
      <c r="U54" s="65">
        <v>3647000</v>
      </c>
      <c r="V54" s="65">
        <v>0</v>
      </c>
      <c r="W54" s="65">
        <v>0</v>
      </c>
      <c r="X54" s="65">
        <v>0</v>
      </c>
      <c r="Y54" s="77">
        <v>0</v>
      </c>
      <c r="Z54" s="73"/>
    </row>
    <row r="55" spans="1:26" ht="24" customHeight="1">
      <c r="A55" s="76"/>
      <c r="B55" s="62">
        <v>120</v>
      </c>
      <c r="C55" s="62">
        <v>6330</v>
      </c>
      <c r="D55" s="62">
        <v>6363</v>
      </c>
      <c r="E55" s="63">
        <v>1</v>
      </c>
      <c r="F55" s="63">
        <v>604</v>
      </c>
      <c r="G55" s="64" t="s">
        <v>891</v>
      </c>
      <c r="H55" s="64" t="s">
        <v>909</v>
      </c>
      <c r="I55" s="64"/>
      <c r="J55" s="64" t="s">
        <v>15</v>
      </c>
      <c r="K55" s="64"/>
      <c r="L55" s="63">
        <v>0</v>
      </c>
      <c r="M55" s="63">
        <v>0</v>
      </c>
      <c r="N55" s="65">
        <v>0</v>
      </c>
      <c r="O55" s="65">
        <v>64132000</v>
      </c>
      <c r="P55" s="65">
        <v>0</v>
      </c>
      <c r="Q55" s="65">
        <v>0</v>
      </c>
      <c r="R55" s="65">
        <v>64132000</v>
      </c>
      <c r="S55" s="63"/>
      <c r="T55" s="65">
        <v>9500000</v>
      </c>
      <c r="U55" s="65">
        <v>54632000</v>
      </c>
      <c r="V55" s="65">
        <v>0</v>
      </c>
      <c r="W55" s="65">
        <v>0</v>
      </c>
      <c r="X55" s="65">
        <v>0</v>
      </c>
      <c r="Y55" s="77">
        <v>0</v>
      </c>
      <c r="Z55" s="73"/>
    </row>
    <row r="56" spans="1:26" ht="24" customHeight="1">
      <c r="A56" s="76"/>
      <c r="B56" s="62">
        <v>120</v>
      </c>
      <c r="C56" s="62">
        <v>6330</v>
      </c>
      <c r="D56" s="62">
        <v>6363</v>
      </c>
      <c r="E56" s="63">
        <v>1</v>
      </c>
      <c r="F56" s="63">
        <v>603</v>
      </c>
      <c r="G56" s="64" t="s">
        <v>891</v>
      </c>
      <c r="H56" s="64" t="s">
        <v>910</v>
      </c>
      <c r="I56" s="64"/>
      <c r="J56" s="64" t="s">
        <v>29</v>
      </c>
      <c r="K56" s="64"/>
      <c r="L56" s="63">
        <v>0</v>
      </c>
      <c r="M56" s="63">
        <v>0</v>
      </c>
      <c r="N56" s="65">
        <v>0</v>
      </c>
      <c r="O56" s="65">
        <v>33452000</v>
      </c>
      <c r="P56" s="65">
        <v>0</v>
      </c>
      <c r="Q56" s="65">
        <v>0</v>
      </c>
      <c r="R56" s="65">
        <v>33452000</v>
      </c>
      <c r="S56" s="63"/>
      <c r="T56" s="65">
        <v>12339000</v>
      </c>
      <c r="U56" s="65">
        <v>21113000</v>
      </c>
      <c r="V56" s="65">
        <v>0</v>
      </c>
      <c r="W56" s="65">
        <v>0</v>
      </c>
      <c r="X56" s="65">
        <v>0</v>
      </c>
      <c r="Y56" s="77">
        <v>0</v>
      </c>
      <c r="Z56" s="73"/>
    </row>
    <row r="57" spans="1:26" ht="24" customHeight="1">
      <c r="A57" s="76"/>
      <c r="B57" s="62">
        <v>120</v>
      </c>
      <c r="C57" s="62">
        <v>6330</v>
      </c>
      <c r="D57" s="62">
        <v>6363</v>
      </c>
      <c r="E57" s="63">
        <v>1</v>
      </c>
      <c r="F57" s="63">
        <v>620</v>
      </c>
      <c r="G57" s="64" t="s">
        <v>891</v>
      </c>
      <c r="H57" s="64" t="s">
        <v>911</v>
      </c>
      <c r="I57" s="64"/>
      <c r="J57" s="64" t="s">
        <v>22</v>
      </c>
      <c r="K57" s="64"/>
      <c r="L57" s="63">
        <v>0</v>
      </c>
      <c r="M57" s="63">
        <v>0</v>
      </c>
      <c r="N57" s="65">
        <v>0</v>
      </c>
      <c r="O57" s="65">
        <v>6453000</v>
      </c>
      <c r="P57" s="65">
        <v>0</v>
      </c>
      <c r="Q57" s="65">
        <v>0</v>
      </c>
      <c r="R57" s="65">
        <v>6453000</v>
      </c>
      <c r="S57" s="63"/>
      <c r="T57" s="65">
        <v>0</v>
      </c>
      <c r="U57" s="65">
        <v>6453000</v>
      </c>
      <c r="V57" s="65">
        <v>0</v>
      </c>
      <c r="W57" s="65">
        <v>0</v>
      </c>
      <c r="X57" s="65">
        <v>0</v>
      </c>
      <c r="Y57" s="77">
        <v>0</v>
      </c>
      <c r="Z57" s="73"/>
    </row>
    <row r="58" spans="1:26" ht="24" customHeight="1">
      <c r="A58" s="76"/>
      <c r="B58" s="62">
        <v>120</v>
      </c>
      <c r="C58" s="62">
        <v>6330</v>
      </c>
      <c r="D58" s="62">
        <v>6363</v>
      </c>
      <c r="E58" s="63">
        <v>1</v>
      </c>
      <c r="F58" s="63">
        <v>617</v>
      </c>
      <c r="G58" s="64" t="s">
        <v>891</v>
      </c>
      <c r="H58" s="64" t="s">
        <v>912</v>
      </c>
      <c r="I58" s="64"/>
      <c r="J58" s="64" t="s">
        <v>26</v>
      </c>
      <c r="K58" s="64"/>
      <c r="L58" s="63">
        <v>0</v>
      </c>
      <c r="M58" s="63">
        <v>0</v>
      </c>
      <c r="N58" s="65">
        <v>0</v>
      </c>
      <c r="O58" s="65">
        <v>8204000</v>
      </c>
      <c r="P58" s="65">
        <v>0</v>
      </c>
      <c r="Q58" s="65">
        <v>0</v>
      </c>
      <c r="R58" s="65">
        <v>8204000</v>
      </c>
      <c r="S58" s="63"/>
      <c r="T58" s="65">
        <v>0</v>
      </c>
      <c r="U58" s="65">
        <v>8204000</v>
      </c>
      <c r="V58" s="65">
        <v>0</v>
      </c>
      <c r="W58" s="65">
        <v>0</v>
      </c>
      <c r="X58" s="65">
        <v>0</v>
      </c>
      <c r="Y58" s="77">
        <v>0</v>
      </c>
      <c r="Z58" s="73"/>
    </row>
    <row r="59" spans="1:26" ht="24" customHeight="1">
      <c r="A59" s="76"/>
      <c r="B59" s="62">
        <v>120</v>
      </c>
      <c r="C59" s="62">
        <v>6330</v>
      </c>
      <c r="D59" s="62">
        <v>6363</v>
      </c>
      <c r="E59" s="63">
        <v>1</v>
      </c>
      <c r="F59" s="63">
        <v>610</v>
      </c>
      <c r="G59" s="64" t="s">
        <v>891</v>
      </c>
      <c r="H59" s="64" t="s">
        <v>913</v>
      </c>
      <c r="I59" s="64"/>
      <c r="J59" s="64" t="s">
        <v>8</v>
      </c>
      <c r="K59" s="64"/>
      <c r="L59" s="63">
        <v>0</v>
      </c>
      <c r="M59" s="63">
        <v>0</v>
      </c>
      <c r="N59" s="65">
        <v>0</v>
      </c>
      <c r="O59" s="65">
        <v>9342000</v>
      </c>
      <c r="P59" s="65">
        <v>0</v>
      </c>
      <c r="Q59" s="65">
        <v>0</v>
      </c>
      <c r="R59" s="65">
        <v>9342000</v>
      </c>
      <c r="S59" s="63"/>
      <c r="T59" s="65">
        <v>0</v>
      </c>
      <c r="U59" s="65">
        <v>9342000</v>
      </c>
      <c r="V59" s="65">
        <v>0</v>
      </c>
      <c r="W59" s="65">
        <v>0</v>
      </c>
      <c r="X59" s="65">
        <v>0</v>
      </c>
      <c r="Y59" s="77">
        <v>0</v>
      </c>
      <c r="Z59" s="73"/>
    </row>
    <row r="60" spans="1:26" ht="24" customHeight="1">
      <c r="A60" s="76"/>
      <c r="B60" s="62">
        <v>120</v>
      </c>
      <c r="C60" s="62">
        <v>6330</v>
      </c>
      <c r="D60" s="62">
        <v>6363</v>
      </c>
      <c r="E60" s="63">
        <v>1</v>
      </c>
      <c r="F60" s="63">
        <v>616</v>
      </c>
      <c r="G60" s="64" t="s">
        <v>891</v>
      </c>
      <c r="H60" s="64" t="s">
        <v>1014</v>
      </c>
      <c r="I60" s="64"/>
      <c r="J60" s="64" t="s">
        <v>9</v>
      </c>
      <c r="K60" s="64"/>
      <c r="L60" s="63">
        <v>0</v>
      </c>
      <c r="M60" s="63">
        <v>0</v>
      </c>
      <c r="N60" s="65">
        <v>0</v>
      </c>
      <c r="O60" s="65">
        <v>3380000</v>
      </c>
      <c r="P60" s="65">
        <v>0</v>
      </c>
      <c r="Q60" s="65">
        <v>0</v>
      </c>
      <c r="R60" s="65">
        <v>3380000</v>
      </c>
      <c r="S60" s="63"/>
      <c r="T60" s="65">
        <v>3380000</v>
      </c>
      <c r="U60" s="65">
        <v>0</v>
      </c>
      <c r="V60" s="65">
        <v>0</v>
      </c>
      <c r="W60" s="65">
        <v>0</v>
      </c>
      <c r="X60" s="65">
        <v>0</v>
      </c>
      <c r="Y60" s="77">
        <v>0</v>
      </c>
      <c r="Z60" s="73"/>
    </row>
    <row r="61" spans="1:26" ht="24" customHeight="1">
      <c r="A61" s="76"/>
      <c r="B61" s="62">
        <v>120</v>
      </c>
      <c r="C61" s="62">
        <v>6330</v>
      </c>
      <c r="D61" s="62">
        <v>6363</v>
      </c>
      <c r="E61" s="63">
        <v>1</v>
      </c>
      <c r="F61" s="63">
        <v>602</v>
      </c>
      <c r="G61" s="64" t="s">
        <v>891</v>
      </c>
      <c r="H61" s="64" t="s">
        <v>914</v>
      </c>
      <c r="I61" s="64"/>
      <c r="J61" s="64" t="s">
        <v>10</v>
      </c>
      <c r="K61" s="64"/>
      <c r="L61" s="63">
        <v>0</v>
      </c>
      <c r="M61" s="63">
        <v>0</v>
      </c>
      <c r="N61" s="65">
        <v>0</v>
      </c>
      <c r="O61" s="65">
        <v>25100000</v>
      </c>
      <c r="P61" s="65">
        <v>0</v>
      </c>
      <c r="Q61" s="65">
        <v>0</v>
      </c>
      <c r="R61" s="65">
        <v>25100000</v>
      </c>
      <c r="S61" s="63"/>
      <c r="T61" s="65">
        <v>0</v>
      </c>
      <c r="U61" s="65">
        <v>25100000</v>
      </c>
      <c r="V61" s="65">
        <v>0</v>
      </c>
      <c r="W61" s="65">
        <v>0</v>
      </c>
      <c r="X61" s="65">
        <v>0</v>
      </c>
      <c r="Y61" s="77">
        <v>0</v>
      </c>
      <c r="Z61" s="73"/>
    </row>
    <row r="62" spans="1:26" ht="24" customHeight="1">
      <c r="A62" s="76" t="s">
        <v>915</v>
      </c>
      <c r="B62" s="62">
        <v>120</v>
      </c>
      <c r="C62" s="62">
        <v>6330</v>
      </c>
      <c r="D62" s="62">
        <v>6363</v>
      </c>
      <c r="E62" s="63">
        <v>1</v>
      </c>
      <c r="F62" s="63">
        <v>604</v>
      </c>
      <c r="G62" s="64" t="s">
        <v>15</v>
      </c>
      <c r="H62" s="64" t="s">
        <v>916</v>
      </c>
      <c r="I62" s="64" t="s">
        <v>15</v>
      </c>
      <c r="J62" s="64" t="s">
        <v>15</v>
      </c>
      <c r="K62" s="64" t="s">
        <v>296</v>
      </c>
      <c r="L62" s="63">
        <v>2020</v>
      </c>
      <c r="M62" s="63">
        <v>2021</v>
      </c>
      <c r="N62" s="65">
        <v>0</v>
      </c>
      <c r="O62" s="65">
        <v>15500000</v>
      </c>
      <c r="P62" s="65">
        <v>0</v>
      </c>
      <c r="Q62" s="65">
        <v>500000</v>
      </c>
      <c r="R62" s="65">
        <v>15000000</v>
      </c>
      <c r="S62" s="63"/>
      <c r="T62" s="65">
        <v>0</v>
      </c>
      <c r="U62" s="65">
        <v>3000000</v>
      </c>
      <c r="V62" s="65">
        <v>0</v>
      </c>
      <c r="W62" s="65">
        <v>0</v>
      </c>
      <c r="X62" s="65">
        <v>0</v>
      </c>
      <c r="Y62" s="77">
        <v>12000000</v>
      </c>
      <c r="Z62" s="73"/>
    </row>
    <row r="63" spans="1:26" ht="24" customHeight="1">
      <c r="A63" s="76" t="s">
        <v>917</v>
      </c>
      <c r="B63" s="62">
        <v>120</v>
      </c>
      <c r="C63" s="62">
        <v>6330</v>
      </c>
      <c r="D63" s="62">
        <v>6363</v>
      </c>
      <c r="E63" s="63">
        <v>1</v>
      </c>
      <c r="F63" s="63">
        <v>604</v>
      </c>
      <c r="G63" s="64" t="s">
        <v>15</v>
      </c>
      <c r="H63" s="64" t="s">
        <v>918</v>
      </c>
      <c r="I63" s="64" t="s">
        <v>15</v>
      </c>
      <c r="J63" s="64" t="s">
        <v>15</v>
      </c>
      <c r="K63" s="64" t="s">
        <v>296</v>
      </c>
      <c r="L63" s="63">
        <v>2017</v>
      </c>
      <c r="M63" s="63">
        <v>2021</v>
      </c>
      <c r="N63" s="65">
        <v>0</v>
      </c>
      <c r="O63" s="65">
        <v>25284349</v>
      </c>
      <c r="P63" s="65">
        <v>108900</v>
      </c>
      <c r="Q63" s="65">
        <v>175449</v>
      </c>
      <c r="R63" s="65">
        <v>25000000</v>
      </c>
      <c r="S63" s="63"/>
      <c r="T63" s="65">
        <v>0</v>
      </c>
      <c r="U63" s="65">
        <v>10000000</v>
      </c>
      <c r="V63" s="65">
        <v>0</v>
      </c>
      <c r="W63" s="65">
        <v>0</v>
      </c>
      <c r="X63" s="65">
        <v>0</v>
      </c>
      <c r="Y63" s="77">
        <v>15000000</v>
      </c>
      <c r="Z63" s="73"/>
    </row>
    <row r="64" spans="1:26" ht="24" customHeight="1">
      <c r="A64" s="76" t="s">
        <v>919</v>
      </c>
      <c r="B64" s="62">
        <v>120</v>
      </c>
      <c r="C64" s="62">
        <v>6330</v>
      </c>
      <c r="D64" s="62">
        <v>6363</v>
      </c>
      <c r="E64" s="63">
        <v>1</v>
      </c>
      <c r="F64" s="63">
        <v>604</v>
      </c>
      <c r="G64" s="64" t="s">
        <v>15</v>
      </c>
      <c r="H64" s="64" t="s">
        <v>920</v>
      </c>
      <c r="I64" s="64" t="s">
        <v>15</v>
      </c>
      <c r="J64" s="64" t="s">
        <v>15</v>
      </c>
      <c r="K64" s="64" t="s">
        <v>296</v>
      </c>
      <c r="L64" s="63">
        <v>2016</v>
      </c>
      <c r="M64" s="63">
        <v>2021</v>
      </c>
      <c r="N64" s="65">
        <v>7700000</v>
      </c>
      <c r="O64" s="65">
        <v>60329120</v>
      </c>
      <c r="P64" s="65">
        <v>329120</v>
      </c>
      <c r="Q64" s="65">
        <v>30000000</v>
      </c>
      <c r="R64" s="65">
        <v>30000000</v>
      </c>
      <c r="S64" s="63"/>
      <c r="T64" s="65">
        <v>10000000</v>
      </c>
      <c r="U64" s="65">
        <v>5000000</v>
      </c>
      <c r="V64" s="65">
        <v>0</v>
      </c>
      <c r="W64" s="65">
        <v>3000000</v>
      </c>
      <c r="X64" s="65">
        <v>0</v>
      </c>
      <c r="Y64" s="77">
        <v>12000000</v>
      </c>
      <c r="Z64" s="73" t="s">
        <v>1000</v>
      </c>
    </row>
    <row r="65" spans="1:26" ht="24" customHeight="1">
      <c r="A65" s="74" t="s">
        <v>921</v>
      </c>
      <c r="B65" s="58">
        <v>120</v>
      </c>
      <c r="C65" s="58">
        <v>6330</v>
      </c>
      <c r="D65" s="58">
        <v>6363</v>
      </c>
      <c r="E65" s="59">
        <v>2</v>
      </c>
      <c r="F65" s="59">
        <v>604</v>
      </c>
      <c r="G65" s="60" t="s">
        <v>15</v>
      </c>
      <c r="H65" s="60" t="s">
        <v>922</v>
      </c>
      <c r="I65" s="60" t="s">
        <v>15</v>
      </c>
      <c r="J65" s="60" t="s">
        <v>15</v>
      </c>
      <c r="K65" s="60" t="s">
        <v>296</v>
      </c>
      <c r="L65" s="59">
        <v>2019</v>
      </c>
      <c r="M65" s="59">
        <v>2021</v>
      </c>
      <c r="N65" s="61">
        <v>5600000</v>
      </c>
      <c r="O65" s="61">
        <v>21878300</v>
      </c>
      <c r="P65" s="61">
        <v>0</v>
      </c>
      <c r="Q65" s="61">
        <v>278300</v>
      </c>
      <c r="R65" s="61">
        <v>21600000</v>
      </c>
      <c r="S65" s="59"/>
      <c r="T65" s="61">
        <v>0</v>
      </c>
      <c r="U65" s="61">
        <v>0</v>
      </c>
      <c r="V65" s="61">
        <v>0</v>
      </c>
      <c r="W65" s="61">
        <v>10800000</v>
      </c>
      <c r="X65" s="61">
        <v>0</v>
      </c>
      <c r="Y65" s="75">
        <v>10800000</v>
      </c>
      <c r="Z65" s="72"/>
    </row>
    <row r="66" spans="1:26" ht="24" customHeight="1">
      <c r="A66" s="76" t="s">
        <v>923</v>
      </c>
      <c r="B66" s="62">
        <v>120</v>
      </c>
      <c r="C66" s="62">
        <v>6330</v>
      </c>
      <c r="D66" s="62">
        <v>6363</v>
      </c>
      <c r="E66" s="63">
        <v>1</v>
      </c>
      <c r="F66" s="63">
        <v>604</v>
      </c>
      <c r="G66" s="64" t="s">
        <v>15</v>
      </c>
      <c r="H66" s="64" t="s">
        <v>924</v>
      </c>
      <c r="I66" s="64" t="s">
        <v>15</v>
      </c>
      <c r="J66" s="64" t="s">
        <v>15</v>
      </c>
      <c r="K66" s="64" t="s">
        <v>296</v>
      </c>
      <c r="L66" s="63">
        <v>2017</v>
      </c>
      <c r="M66" s="63">
        <v>2021</v>
      </c>
      <c r="N66" s="65">
        <v>0</v>
      </c>
      <c r="O66" s="65">
        <v>15440185</v>
      </c>
      <c r="P66" s="65">
        <v>240185</v>
      </c>
      <c r="Q66" s="65">
        <v>0</v>
      </c>
      <c r="R66" s="65">
        <v>15200000</v>
      </c>
      <c r="S66" s="63"/>
      <c r="T66" s="65">
        <v>0</v>
      </c>
      <c r="U66" s="65">
        <v>0</v>
      </c>
      <c r="V66" s="65">
        <v>0</v>
      </c>
      <c r="W66" s="65">
        <v>5000000</v>
      </c>
      <c r="X66" s="65">
        <v>0</v>
      </c>
      <c r="Y66" s="77">
        <v>10200000</v>
      </c>
      <c r="Z66" s="73" t="s">
        <v>1001</v>
      </c>
    </row>
    <row r="67" spans="1:26" ht="24" customHeight="1">
      <c r="A67" s="76" t="s">
        <v>925</v>
      </c>
      <c r="B67" s="62">
        <v>120</v>
      </c>
      <c r="C67" s="62">
        <v>6330</v>
      </c>
      <c r="D67" s="62">
        <v>6363</v>
      </c>
      <c r="E67" s="63">
        <v>1</v>
      </c>
      <c r="F67" s="63">
        <v>604</v>
      </c>
      <c r="G67" s="64" t="s">
        <v>15</v>
      </c>
      <c r="H67" s="64" t="s">
        <v>926</v>
      </c>
      <c r="I67" s="64" t="s">
        <v>15</v>
      </c>
      <c r="J67" s="64" t="s">
        <v>15</v>
      </c>
      <c r="K67" s="64" t="s">
        <v>296</v>
      </c>
      <c r="L67" s="63">
        <v>2017</v>
      </c>
      <c r="M67" s="63">
        <v>2021</v>
      </c>
      <c r="N67" s="65">
        <v>5752737</v>
      </c>
      <c r="O67" s="65">
        <v>12534153</v>
      </c>
      <c r="P67" s="65">
        <v>388221</v>
      </c>
      <c r="Q67" s="65">
        <v>0</v>
      </c>
      <c r="R67" s="65">
        <v>12145932</v>
      </c>
      <c r="S67" s="63"/>
      <c r="T67" s="65">
        <v>0</v>
      </c>
      <c r="U67" s="65">
        <v>3112000</v>
      </c>
      <c r="V67" s="65">
        <v>0</v>
      </c>
      <c r="W67" s="65">
        <v>0</v>
      </c>
      <c r="X67" s="65">
        <v>0</v>
      </c>
      <c r="Y67" s="77">
        <v>9033932</v>
      </c>
      <c r="Z67" s="73" t="s">
        <v>1002</v>
      </c>
    </row>
    <row r="68" spans="1:26" ht="24" customHeight="1">
      <c r="A68" s="76" t="s">
        <v>927</v>
      </c>
      <c r="B68" s="62">
        <v>120</v>
      </c>
      <c r="C68" s="62">
        <v>6330</v>
      </c>
      <c r="D68" s="62">
        <v>6363</v>
      </c>
      <c r="E68" s="63">
        <v>1</v>
      </c>
      <c r="F68" s="63">
        <v>611</v>
      </c>
      <c r="G68" s="64" t="s">
        <v>20</v>
      </c>
      <c r="H68" s="64" t="s">
        <v>928</v>
      </c>
      <c r="I68" s="64" t="s">
        <v>20</v>
      </c>
      <c r="J68" s="64">
        <v>400</v>
      </c>
      <c r="K68" s="64" t="s">
        <v>834</v>
      </c>
      <c r="L68" s="63">
        <v>2018</v>
      </c>
      <c r="M68" s="63">
        <v>2022</v>
      </c>
      <c r="N68" s="65">
        <v>0</v>
      </c>
      <c r="O68" s="65">
        <v>54420000</v>
      </c>
      <c r="P68" s="65">
        <v>27800000</v>
      </c>
      <c r="Q68" s="65">
        <v>13200000</v>
      </c>
      <c r="R68" s="65">
        <v>7920000</v>
      </c>
      <c r="S68" s="63"/>
      <c r="T68" s="65">
        <v>0</v>
      </c>
      <c r="U68" s="65">
        <v>7128000</v>
      </c>
      <c r="V68" s="65">
        <v>0</v>
      </c>
      <c r="W68" s="65">
        <v>0</v>
      </c>
      <c r="X68" s="65">
        <v>0</v>
      </c>
      <c r="Y68" s="77">
        <v>792000</v>
      </c>
      <c r="Z68" s="73" t="s">
        <v>1007</v>
      </c>
    </row>
    <row r="69" spans="1:26" ht="24" customHeight="1">
      <c r="A69" s="76" t="s">
        <v>838</v>
      </c>
      <c r="B69" s="62">
        <v>120</v>
      </c>
      <c r="C69" s="62">
        <v>6330</v>
      </c>
      <c r="D69" s="62">
        <v>6363</v>
      </c>
      <c r="E69" s="63">
        <v>1</v>
      </c>
      <c r="F69" s="63">
        <v>624</v>
      </c>
      <c r="G69" s="64" t="s">
        <v>21</v>
      </c>
      <c r="H69" s="64" t="s">
        <v>839</v>
      </c>
      <c r="I69" s="64" t="s">
        <v>21</v>
      </c>
      <c r="J69" s="64" t="s">
        <v>21</v>
      </c>
      <c r="K69" s="64" t="s">
        <v>837</v>
      </c>
      <c r="L69" s="63">
        <v>2017</v>
      </c>
      <c r="M69" s="63">
        <v>2022</v>
      </c>
      <c r="N69" s="65">
        <v>0</v>
      </c>
      <c r="O69" s="65">
        <v>14275440</v>
      </c>
      <c r="P69" s="65">
        <v>319440</v>
      </c>
      <c r="Q69" s="65">
        <v>22000</v>
      </c>
      <c r="R69" s="65">
        <v>13934000</v>
      </c>
      <c r="S69" s="63"/>
      <c r="T69" s="65">
        <v>11500000</v>
      </c>
      <c r="U69" s="65">
        <v>0</v>
      </c>
      <c r="V69" s="65">
        <v>0</v>
      </c>
      <c r="W69" s="65">
        <v>0</v>
      </c>
      <c r="X69" s="65">
        <v>0</v>
      </c>
      <c r="Y69" s="77">
        <v>2434000</v>
      </c>
      <c r="Z69" s="73"/>
    </row>
    <row r="70" spans="1:26" ht="24" customHeight="1">
      <c r="A70" s="76" t="s">
        <v>1019</v>
      </c>
      <c r="B70" s="62">
        <v>120</v>
      </c>
      <c r="C70" s="62">
        <v>6330</v>
      </c>
      <c r="D70" s="62">
        <v>6363</v>
      </c>
      <c r="E70" s="63">
        <v>1</v>
      </c>
      <c r="F70" s="63">
        <v>620</v>
      </c>
      <c r="G70" s="64" t="s">
        <v>22</v>
      </c>
      <c r="H70" s="64" t="s">
        <v>1020</v>
      </c>
      <c r="I70" s="64" t="s">
        <v>22</v>
      </c>
      <c r="J70" s="64" t="s">
        <v>22</v>
      </c>
      <c r="K70" s="64" t="s">
        <v>305</v>
      </c>
      <c r="L70" s="63">
        <v>2016</v>
      </c>
      <c r="M70" s="63">
        <v>2020</v>
      </c>
      <c r="N70" s="65">
        <v>2458000</v>
      </c>
      <c r="O70" s="65">
        <v>17986561</v>
      </c>
      <c r="P70" s="65">
        <v>545800</v>
      </c>
      <c r="Q70" s="65">
        <v>15440761</v>
      </c>
      <c r="R70" s="65">
        <v>2000000</v>
      </c>
      <c r="S70" s="63"/>
      <c r="T70" s="65">
        <v>2000000</v>
      </c>
      <c r="U70" s="65">
        <v>0</v>
      </c>
      <c r="V70" s="65">
        <v>0</v>
      </c>
      <c r="W70" s="65">
        <v>0</v>
      </c>
      <c r="X70" s="65">
        <v>0</v>
      </c>
      <c r="Y70" s="77">
        <v>0</v>
      </c>
      <c r="Z70" s="73"/>
    </row>
    <row r="71" spans="1:26" ht="24" customHeight="1">
      <c r="A71" s="76" t="s">
        <v>767</v>
      </c>
      <c r="B71" s="62">
        <v>120</v>
      </c>
      <c r="C71" s="62">
        <v>6330</v>
      </c>
      <c r="D71" s="62">
        <v>6363</v>
      </c>
      <c r="E71" s="63">
        <v>1</v>
      </c>
      <c r="F71" s="63">
        <v>605</v>
      </c>
      <c r="G71" s="64" t="s">
        <v>23</v>
      </c>
      <c r="H71" s="64" t="s">
        <v>768</v>
      </c>
      <c r="I71" s="64" t="s">
        <v>23</v>
      </c>
      <c r="J71" s="64" t="s">
        <v>23</v>
      </c>
      <c r="K71" s="64" t="s">
        <v>281</v>
      </c>
      <c r="L71" s="63">
        <v>2018</v>
      </c>
      <c r="M71" s="63">
        <v>2025</v>
      </c>
      <c r="N71" s="65">
        <v>0</v>
      </c>
      <c r="O71" s="65">
        <v>1000000</v>
      </c>
      <c r="P71" s="65">
        <v>0</v>
      </c>
      <c r="Q71" s="65">
        <v>0</v>
      </c>
      <c r="R71" s="65">
        <v>1000000</v>
      </c>
      <c r="S71" s="63"/>
      <c r="T71" s="65">
        <v>1000000</v>
      </c>
      <c r="U71" s="65">
        <v>0</v>
      </c>
      <c r="V71" s="65">
        <v>0</v>
      </c>
      <c r="W71" s="65">
        <v>0</v>
      </c>
      <c r="X71" s="65">
        <v>0</v>
      </c>
      <c r="Y71" s="77">
        <v>0</v>
      </c>
      <c r="Z71" s="73"/>
    </row>
    <row r="72" spans="1:26" ht="24" customHeight="1">
      <c r="A72" s="76" t="s">
        <v>840</v>
      </c>
      <c r="B72" s="62">
        <v>120</v>
      </c>
      <c r="C72" s="62">
        <v>6330</v>
      </c>
      <c r="D72" s="62">
        <v>6363</v>
      </c>
      <c r="E72" s="63">
        <v>1</v>
      </c>
      <c r="F72" s="63">
        <v>605</v>
      </c>
      <c r="G72" s="64" t="s">
        <v>23</v>
      </c>
      <c r="H72" s="64" t="s">
        <v>841</v>
      </c>
      <c r="I72" s="64" t="s">
        <v>23</v>
      </c>
      <c r="J72" s="64" t="s">
        <v>23</v>
      </c>
      <c r="K72" s="64" t="s">
        <v>281</v>
      </c>
      <c r="L72" s="63">
        <v>2019</v>
      </c>
      <c r="M72" s="63">
        <v>2021</v>
      </c>
      <c r="N72" s="65">
        <v>0</v>
      </c>
      <c r="O72" s="65">
        <v>92241069</v>
      </c>
      <c r="P72" s="65">
        <v>24265359</v>
      </c>
      <c r="Q72" s="65">
        <v>58975710</v>
      </c>
      <c r="R72" s="65">
        <v>9000000</v>
      </c>
      <c r="S72" s="63"/>
      <c r="T72" s="65">
        <v>0</v>
      </c>
      <c r="U72" s="65">
        <v>0</v>
      </c>
      <c r="V72" s="65">
        <v>0</v>
      </c>
      <c r="W72" s="65">
        <v>8000000</v>
      </c>
      <c r="X72" s="65">
        <v>0</v>
      </c>
      <c r="Y72" s="77">
        <v>1000000</v>
      </c>
      <c r="Z72" s="73"/>
    </row>
    <row r="73" spans="1:26" ht="24" customHeight="1">
      <c r="A73" s="74" t="s">
        <v>842</v>
      </c>
      <c r="B73" s="58">
        <v>120</v>
      </c>
      <c r="C73" s="58">
        <v>6330</v>
      </c>
      <c r="D73" s="58">
        <v>6363</v>
      </c>
      <c r="E73" s="59">
        <v>2</v>
      </c>
      <c r="F73" s="59">
        <v>605</v>
      </c>
      <c r="G73" s="60" t="s">
        <v>23</v>
      </c>
      <c r="H73" s="60" t="s">
        <v>843</v>
      </c>
      <c r="I73" s="60" t="s">
        <v>23</v>
      </c>
      <c r="J73" s="60" t="s">
        <v>23</v>
      </c>
      <c r="K73" s="60" t="s">
        <v>281</v>
      </c>
      <c r="L73" s="59">
        <v>2017</v>
      </c>
      <c r="M73" s="59">
        <v>2024</v>
      </c>
      <c r="N73" s="61">
        <v>1139000</v>
      </c>
      <c r="O73" s="61">
        <v>47847801</v>
      </c>
      <c r="P73" s="61">
        <v>623150</v>
      </c>
      <c r="Q73" s="61">
        <v>562650</v>
      </c>
      <c r="R73" s="61">
        <v>21024001</v>
      </c>
      <c r="S73" s="59"/>
      <c r="T73" s="61">
        <v>0</v>
      </c>
      <c r="U73" s="61">
        <v>10453000</v>
      </c>
      <c r="V73" s="61">
        <v>0</v>
      </c>
      <c r="W73" s="61">
        <v>0</v>
      </c>
      <c r="X73" s="61">
        <v>0</v>
      </c>
      <c r="Y73" s="75">
        <v>10571001</v>
      </c>
      <c r="Z73" s="72" t="s">
        <v>1003</v>
      </c>
    </row>
    <row r="74" spans="1:26" ht="24" customHeight="1">
      <c r="A74" s="76" t="s">
        <v>929</v>
      </c>
      <c r="B74" s="62">
        <v>120</v>
      </c>
      <c r="C74" s="62">
        <v>6330</v>
      </c>
      <c r="D74" s="62">
        <v>6363</v>
      </c>
      <c r="E74" s="63">
        <v>1</v>
      </c>
      <c r="F74" s="63">
        <v>615</v>
      </c>
      <c r="G74" s="64" t="s">
        <v>24</v>
      </c>
      <c r="H74" s="64" t="s">
        <v>930</v>
      </c>
      <c r="I74" s="64" t="s">
        <v>24</v>
      </c>
      <c r="J74" s="64" t="s">
        <v>24</v>
      </c>
      <c r="K74" s="64" t="s">
        <v>290</v>
      </c>
      <c r="L74" s="63">
        <v>2014</v>
      </c>
      <c r="M74" s="63">
        <v>2021</v>
      </c>
      <c r="N74" s="65">
        <v>0</v>
      </c>
      <c r="O74" s="65">
        <v>2802593</v>
      </c>
      <c r="P74" s="65">
        <v>143560</v>
      </c>
      <c r="Q74" s="65">
        <v>943667</v>
      </c>
      <c r="R74" s="65">
        <v>1715367</v>
      </c>
      <c r="S74" s="63"/>
      <c r="T74" s="65">
        <v>771000</v>
      </c>
      <c r="U74" s="65">
        <v>850000</v>
      </c>
      <c r="V74" s="65">
        <v>0</v>
      </c>
      <c r="W74" s="65">
        <v>0</v>
      </c>
      <c r="X74" s="65">
        <v>0</v>
      </c>
      <c r="Y74" s="77">
        <v>94367</v>
      </c>
      <c r="Z74" s="73"/>
    </row>
    <row r="75" spans="1:26" ht="24" customHeight="1">
      <c r="A75" s="76" t="s">
        <v>1011</v>
      </c>
      <c r="B75" s="62">
        <v>120</v>
      </c>
      <c r="C75" s="62">
        <v>6330</v>
      </c>
      <c r="D75" s="62">
        <v>6363</v>
      </c>
      <c r="E75" s="63">
        <v>1</v>
      </c>
      <c r="F75" s="63">
        <v>615</v>
      </c>
      <c r="G75" s="64" t="s">
        <v>24</v>
      </c>
      <c r="H75" s="64" t="s">
        <v>1012</v>
      </c>
      <c r="I75" s="64" t="s">
        <v>24</v>
      </c>
      <c r="J75" s="64" t="s">
        <v>24</v>
      </c>
      <c r="K75" s="64" t="s">
        <v>290</v>
      </c>
      <c r="L75" s="63">
        <v>2011</v>
      </c>
      <c r="M75" s="63">
        <v>2021</v>
      </c>
      <c r="N75" s="65">
        <v>0</v>
      </c>
      <c r="O75" s="65">
        <v>8616500</v>
      </c>
      <c r="P75" s="65">
        <v>7771500</v>
      </c>
      <c r="Q75" s="65">
        <v>244000</v>
      </c>
      <c r="R75" s="65">
        <v>601000</v>
      </c>
      <c r="S75" s="63"/>
      <c r="T75" s="65">
        <v>601000</v>
      </c>
      <c r="U75" s="65">
        <v>0</v>
      </c>
      <c r="V75" s="65">
        <v>0</v>
      </c>
      <c r="W75" s="65">
        <v>0</v>
      </c>
      <c r="X75" s="65">
        <v>0</v>
      </c>
      <c r="Y75" s="77">
        <v>0</v>
      </c>
      <c r="Z75" s="73"/>
    </row>
    <row r="76" spans="1:26" ht="24" customHeight="1">
      <c r="A76" s="76" t="s">
        <v>931</v>
      </c>
      <c r="B76" s="62">
        <v>120</v>
      </c>
      <c r="C76" s="62">
        <v>6330</v>
      </c>
      <c r="D76" s="62">
        <v>6363</v>
      </c>
      <c r="E76" s="63">
        <v>1</v>
      </c>
      <c r="F76" s="63">
        <v>615</v>
      </c>
      <c r="G76" s="64" t="s">
        <v>24</v>
      </c>
      <c r="H76" s="64" t="s">
        <v>932</v>
      </c>
      <c r="I76" s="64" t="s">
        <v>24</v>
      </c>
      <c r="J76" s="64" t="s">
        <v>24</v>
      </c>
      <c r="K76" s="64" t="s">
        <v>290</v>
      </c>
      <c r="L76" s="63">
        <v>2020</v>
      </c>
      <c r="M76" s="63">
        <v>2021</v>
      </c>
      <c r="N76" s="65">
        <v>0</v>
      </c>
      <c r="O76" s="65">
        <v>200000</v>
      </c>
      <c r="P76" s="65">
        <v>0</v>
      </c>
      <c r="Q76" s="65">
        <v>0</v>
      </c>
      <c r="R76" s="65">
        <v>200000</v>
      </c>
      <c r="S76" s="63"/>
      <c r="T76" s="65">
        <v>0</v>
      </c>
      <c r="U76" s="65">
        <v>0</v>
      </c>
      <c r="V76" s="65">
        <v>0</v>
      </c>
      <c r="W76" s="65">
        <v>135000</v>
      </c>
      <c r="X76" s="65">
        <v>0</v>
      </c>
      <c r="Y76" s="77">
        <v>65000</v>
      </c>
      <c r="Z76" s="73"/>
    </row>
    <row r="77" spans="1:26" ht="24" customHeight="1">
      <c r="A77" s="76" t="s">
        <v>933</v>
      </c>
      <c r="B77" s="62">
        <v>120</v>
      </c>
      <c r="C77" s="62">
        <v>6330</v>
      </c>
      <c r="D77" s="62">
        <v>6363</v>
      </c>
      <c r="E77" s="63">
        <v>1</v>
      </c>
      <c r="F77" s="63">
        <v>615</v>
      </c>
      <c r="G77" s="64" t="s">
        <v>24</v>
      </c>
      <c r="H77" s="64" t="s">
        <v>934</v>
      </c>
      <c r="I77" s="64" t="s">
        <v>24</v>
      </c>
      <c r="J77" s="64" t="s">
        <v>24</v>
      </c>
      <c r="K77" s="64" t="s">
        <v>290</v>
      </c>
      <c r="L77" s="63">
        <v>2018</v>
      </c>
      <c r="M77" s="63">
        <v>2021</v>
      </c>
      <c r="N77" s="65">
        <v>0</v>
      </c>
      <c r="O77" s="65">
        <v>2776585</v>
      </c>
      <c r="P77" s="65">
        <v>96800</v>
      </c>
      <c r="Q77" s="65">
        <v>66550</v>
      </c>
      <c r="R77" s="65">
        <v>2613235</v>
      </c>
      <c r="S77" s="63"/>
      <c r="T77" s="65">
        <v>0</v>
      </c>
      <c r="U77" s="65">
        <v>2352000</v>
      </c>
      <c r="V77" s="65">
        <v>0</v>
      </c>
      <c r="W77" s="65">
        <v>0</v>
      </c>
      <c r="X77" s="65">
        <v>0</v>
      </c>
      <c r="Y77" s="77">
        <v>261235</v>
      </c>
      <c r="Z77" s="73"/>
    </row>
    <row r="78" spans="1:26" ht="24" customHeight="1">
      <c r="A78" s="76" t="s">
        <v>935</v>
      </c>
      <c r="B78" s="62">
        <v>120</v>
      </c>
      <c r="C78" s="62">
        <v>6330</v>
      </c>
      <c r="D78" s="62">
        <v>6363</v>
      </c>
      <c r="E78" s="63">
        <v>1</v>
      </c>
      <c r="F78" s="63">
        <v>609</v>
      </c>
      <c r="G78" s="64" t="s">
        <v>25</v>
      </c>
      <c r="H78" s="64" t="s">
        <v>936</v>
      </c>
      <c r="I78" s="64" t="s">
        <v>25</v>
      </c>
      <c r="J78" s="64" t="s">
        <v>25</v>
      </c>
      <c r="K78" s="64" t="s">
        <v>287</v>
      </c>
      <c r="L78" s="63">
        <v>2022</v>
      </c>
      <c r="M78" s="63">
        <v>2022</v>
      </c>
      <c r="N78" s="65">
        <v>0</v>
      </c>
      <c r="O78" s="65">
        <v>4000000</v>
      </c>
      <c r="P78" s="65">
        <v>0</v>
      </c>
      <c r="Q78" s="65">
        <v>0</v>
      </c>
      <c r="R78" s="65">
        <v>1000000</v>
      </c>
      <c r="S78" s="63"/>
      <c r="T78" s="65">
        <v>0</v>
      </c>
      <c r="U78" s="65">
        <v>1000000</v>
      </c>
      <c r="V78" s="65">
        <v>0</v>
      </c>
      <c r="W78" s="65">
        <v>0</v>
      </c>
      <c r="X78" s="65">
        <v>0</v>
      </c>
      <c r="Y78" s="77">
        <v>0</v>
      </c>
      <c r="Z78" s="73"/>
    </row>
    <row r="79" spans="1:26" ht="24" customHeight="1">
      <c r="A79" s="76" t="s">
        <v>937</v>
      </c>
      <c r="B79" s="62">
        <v>120</v>
      </c>
      <c r="C79" s="62">
        <v>6330</v>
      </c>
      <c r="D79" s="62">
        <v>6363</v>
      </c>
      <c r="E79" s="63">
        <v>1</v>
      </c>
      <c r="F79" s="63">
        <v>617</v>
      </c>
      <c r="G79" s="64" t="s">
        <v>26</v>
      </c>
      <c r="H79" s="64" t="s">
        <v>938</v>
      </c>
      <c r="I79" s="64" t="s">
        <v>26</v>
      </c>
      <c r="J79" s="64" t="s">
        <v>26</v>
      </c>
      <c r="K79" s="64" t="s">
        <v>311</v>
      </c>
      <c r="L79" s="63">
        <v>2020</v>
      </c>
      <c r="M79" s="63">
        <v>2021</v>
      </c>
      <c r="N79" s="65">
        <v>0</v>
      </c>
      <c r="O79" s="65">
        <v>3980280</v>
      </c>
      <c r="P79" s="65">
        <v>0</v>
      </c>
      <c r="Q79" s="65">
        <v>180280</v>
      </c>
      <c r="R79" s="65">
        <v>2400000</v>
      </c>
      <c r="S79" s="63"/>
      <c r="T79" s="65">
        <v>0</v>
      </c>
      <c r="U79" s="65">
        <v>1000000</v>
      </c>
      <c r="V79" s="65">
        <v>0</v>
      </c>
      <c r="W79" s="65">
        <v>0</v>
      </c>
      <c r="X79" s="65">
        <v>0</v>
      </c>
      <c r="Y79" s="77">
        <v>1400000</v>
      </c>
      <c r="Z79" s="73"/>
    </row>
    <row r="80" spans="1:26" ht="24" customHeight="1">
      <c r="A80" s="76" t="s">
        <v>939</v>
      </c>
      <c r="B80" s="62">
        <v>120</v>
      </c>
      <c r="C80" s="62">
        <v>6330</v>
      </c>
      <c r="D80" s="62">
        <v>6363</v>
      </c>
      <c r="E80" s="63">
        <v>1</v>
      </c>
      <c r="F80" s="63">
        <v>617</v>
      </c>
      <c r="G80" s="64" t="s">
        <v>26</v>
      </c>
      <c r="H80" s="64" t="s">
        <v>940</v>
      </c>
      <c r="I80" s="64" t="s">
        <v>26</v>
      </c>
      <c r="J80" s="64" t="s">
        <v>26</v>
      </c>
      <c r="K80" s="64" t="s">
        <v>311</v>
      </c>
      <c r="L80" s="63">
        <v>2018</v>
      </c>
      <c r="M80" s="63">
        <v>2021</v>
      </c>
      <c r="N80" s="65">
        <v>0</v>
      </c>
      <c r="O80" s="65">
        <v>2299892</v>
      </c>
      <c r="P80" s="65">
        <v>199892</v>
      </c>
      <c r="Q80" s="65">
        <v>0</v>
      </c>
      <c r="R80" s="65">
        <v>2100000</v>
      </c>
      <c r="S80" s="63"/>
      <c r="T80" s="65">
        <v>0</v>
      </c>
      <c r="U80" s="65">
        <v>0</v>
      </c>
      <c r="V80" s="65">
        <v>0</v>
      </c>
      <c r="W80" s="65">
        <v>0</v>
      </c>
      <c r="X80" s="65">
        <v>900000</v>
      </c>
      <c r="Y80" s="77">
        <v>1200000</v>
      </c>
      <c r="Z80" s="73"/>
    </row>
    <row r="81" spans="1:26" ht="24" customHeight="1">
      <c r="A81" s="76" t="s">
        <v>941</v>
      </c>
      <c r="B81" s="62">
        <v>120</v>
      </c>
      <c r="C81" s="62">
        <v>6330</v>
      </c>
      <c r="D81" s="62">
        <v>6363</v>
      </c>
      <c r="E81" s="63">
        <v>1</v>
      </c>
      <c r="F81" s="63">
        <v>617</v>
      </c>
      <c r="G81" s="64" t="s">
        <v>26</v>
      </c>
      <c r="H81" s="64" t="s">
        <v>942</v>
      </c>
      <c r="I81" s="64" t="s">
        <v>26</v>
      </c>
      <c r="J81" s="64" t="s">
        <v>26</v>
      </c>
      <c r="K81" s="64" t="s">
        <v>311</v>
      </c>
      <c r="L81" s="63">
        <v>2020</v>
      </c>
      <c r="M81" s="63">
        <v>2021</v>
      </c>
      <c r="N81" s="65">
        <v>0</v>
      </c>
      <c r="O81" s="65">
        <v>8160000</v>
      </c>
      <c r="P81" s="65">
        <v>0</v>
      </c>
      <c r="Q81" s="65">
        <v>4200000</v>
      </c>
      <c r="R81" s="65">
        <v>3960000</v>
      </c>
      <c r="S81" s="63"/>
      <c r="T81" s="65">
        <v>960000</v>
      </c>
      <c r="U81" s="65">
        <v>1400000</v>
      </c>
      <c r="V81" s="65">
        <v>0</v>
      </c>
      <c r="W81" s="65">
        <v>0</v>
      </c>
      <c r="X81" s="65">
        <v>0</v>
      </c>
      <c r="Y81" s="77">
        <v>1600000</v>
      </c>
      <c r="Z81" s="73"/>
    </row>
    <row r="82" spans="1:26" ht="24" customHeight="1">
      <c r="A82" s="76" t="s">
        <v>943</v>
      </c>
      <c r="B82" s="62">
        <v>120</v>
      </c>
      <c r="C82" s="62">
        <v>6330</v>
      </c>
      <c r="D82" s="62">
        <v>6363</v>
      </c>
      <c r="E82" s="63">
        <v>1</v>
      </c>
      <c r="F82" s="63">
        <v>617</v>
      </c>
      <c r="G82" s="64" t="s">
        <v>26</v>
      </c>
      <c r="H82" s="64" t="s">
        <v>944</v>
      </c>
      <c r="I82" s="64" t="s">
        <v>26</v>
      </c>
      <c r="J82" s="64" t="s">
        <v>26</v>
      </c>
      <c r="K82" s="64" t="s">
        <v>311</v>
      </c>
      <c r="L82" s="63">
        <v>2020</v>
      </c>
      <c r="M82" s="63">
        <v>2022</v>
      </c>
      <c r="N82" s="65">
        <v>0</v>
      </c>
      <c r="O82" s="65">
        <v>5984588</v>
      </c>
      <c r="P82" s="65">
        <v>0</v>
      </c>
      <c r="Q82" s="65">
        <v>2478065</v>
      </c>
      <c r="R82" s="65">
        <v>2500000</v>
      </c>
      <c r="S82" s="63"/>
      <c r="T82" s="65">
        <v>0</v>
      </c>
      <c r="U82" s="65">
        <v>0</v>
      </c>
      <c r="V82" s="65">
        <v>0</v>
      </c>
      <c r="W82" s="65">
        <v>2000000</v>
      </c>
      <c r="X82" s="65">
        <v>0</v>
      </c>
      <c r="Y82" s="77">
        <v>500000</v>
      </c>
      <c r="Z82" s="73" t="s">
        <v>1015</v>
      </c>
    </row>
    <row r="83" spans="1:26" ht="24" customHeight="1">
      <c r="A83" s="76" t="s">
        <v>945</v>
      </c>
      <c r="B83" s="62">
        <v>120</v>
      </c>
      <c r="C83" s="62">
        <v>6330</v>
      </c>
      <c r="D83" s="62">
        <v>6363</v>
      </c>
      <c r="E83" s="63">
        <v>1</v>
      </c>
      <c r="F83" s="63">
        <v>617</v>
      </c>
      <c r="G83" s="64" t="s">
        <v>26</v>
      </c>
      <c r="H83" s="64" t="s">
        <v>946</v>
      </c>
      <c r="I83" s="64" t="s">
        <v>26</v>
      </c>
      <c r="J83" s="64" t="s">
        <v>26</v>
      </c>
      <c r="K83" s="64" t="s">
        <v>311</v>
      </c>
      <c r="L83" s="63">
        <v>2019</v>
      </c>
      <c r="M83" s="63">
        <v>2023</v>
      </c>
      <c r="N83" s="65">
        <v>5548000</v>
      </c>
      <c r="O83" s="65">
        <v>41311000</v>
      </c>
      <c r="P83" s="65">
        <v>1330000</v>
      </c>
      <c r="Q83" s="65">
        <v>13400000</v>
      </c>
      <c r="R83" s="65">
        <v>10454000</v>
      </c>
      <c r="S83" s="63"/>
      <c r="T83" s="65">
        <v>0</v>
      </c>
      <c r="U83" s="65">
        <v>0</v>
      </c>
      <c r="V83" s="65">
        <v>0</v>
      </c>
      <c r="W83" s="65">
        <v>6000000</v>
      </c>
      <c r="X83" s="65">
        <v>0</v>
      </c>
      <c r="Y83" s="77">
        <v>4454000</v>
      </c>
      <c r="Z83" s="73" t="s">
        <v>1016</v>
      </c>
    </row>
    <row r="84" spans="1:26" ht="24" customHeight="1">
      <c r="A84" s="76" t="s">
        <v>947</v>
      </c>
      <c r="B84" s="62">
        <v>120</v>
      </c>
      <c r="C84" s="62">
        <v>6330</v>
      </c>
      <c r="D84" s="62">
        <v>6363</v>
      </c>
      <c r="E84" s="63">
        <v>1</v>
      </c>
      <c r="F84" s="63">
        <v>608</v>
      </c>
      <c r="G84" s="64" t="s">
        <v>28</v>
      </c>
      <c r="H84" s="64" t="s">
        <v>948</v>
      </c>
      <c r="I84" s="64" t="s">
        <v>28</v>
      </c>
      <c r="J84" s="64" t="s">
        <v>28</v>
      </c>
      <c r="K84" s="64" t="s">
        <v>615</v>
      </c>
      <c r="L84" s="63">
        <v>2020</v>
      </c>
      <c r="M84" s="63">
        <v>2021</v>
      </c>
      <c r="N84" s="65">
        <v>0</v>
      </c>
      <c r="O84" s="65">
        <v>1030250</v>
      </c>
      <c r="P84" s="65">
        <v>0</v>
      </c>
      <c r="Q84" s="65">
        <v>30250</v>
      </c>
      <c r="R84" s="65">
        <v>1000000</v>
      </c>
      <c r="S84" s="63"/>
      <c r="T84" s="65">
        <v>0</v>
      </c>
      <c r="U84" s="65">
        <v>800000</v>
      </c>
      <c r="V84" s="65">
        <v>0</v>
      </c>
      <c r="W84" s="65">
        <v>0</v>
      </c>
      <c r="X84" s="65">
        <v>0</v>
      </c>
      <c r="Y84" s="77">
        <v>200000</v>
      </c>
      <c r="Z84" s="73"/>
    </row>
    <row r="85" spans="1:26" ht="24" customHeight="1">
      <c r="A85" s="76" t="s">
        <v>949</v>
      </c>
      <c r="B85" s="62">
        <v>120</v>
      </c>
      <c r="C85" s="62">
        <v>6330</v>
      </c>
      <c r="D85" s="62">
        <v>6363</v>
      </c>
      <c r="E85" s="63">
        <v>1</v>
      </c>
      <c r="F85" s="63">
        <v>608</v>
      </c>
      <c r="G85" s="64" t="s">
        <v>28</v>
      </c>
      <c r="H85" s="64" t="s">
        <v>950</v>
      </c>
      <c r="I85" s="64" t="s">
        <v>28</v>
      </c>
      <c r="J85" s="64" t="s">
        <v>28</v>
      </c>
      <c r="K85" s="64" t="s">
        <v>318</v>
      </c>
      <c r="L85" s="63">
        <v>2018</v>
      </c>
      <c r="M85" s="63">
        <v>2021</v>
      </c>
      <c r="N85" s="65">
        <v>0</v>
      </c>
      <c r="O85" s="65">
        <v>3360258</v>
      </c>
      <c r="P85" s="65">
        <v>60258</v>
      </c>
      <c r="Q85" s="65">
        <v>300000</v>
      </c>
      <c r="R85" s="65">
        <v>3000000</v>
      </c>
      <c r="S85" s="63"/>
      <c r="T85" s="65">
        <v>0</v>
      </c>
      <c r="U85" s="65">
        <v>2700000</v>
      </c>
      <c r="V85" s="65">
        <v>0</v>
      </c>
      <c r="W85" s="65">
        <v>0</v>
      </c>
      <c r="X85" s="65">
        <v>0</v>
      </c>
      <c r="Y85" s="77">
        <v>300000</v>
      </c>
      <c r="Z85" s="73"/>
    </row>
    <row r="86" spans="1:26" ht="24" customHeight="1">
      <c r="A86" s="76" t="s">
        <v>951</v>
      </c>
      <c r="B86" s="62">
        <v>120</v>
      </c>
      <c r="C86" s="62">
        <v>6330</v>
      </c>
      <c r="D86" s="62">
        <v>6363</v>
      </c>
      <c r="E86" s="63">
        <v>1</v>
      </c>
      <c r="F86" s="63">
        <v>608</v>
      </c>
      <c r="G86" s="64" t="s">
        <v>28</v>
      </c>
      <c r="H86" s="64" t="s">
        <v>952</v>
      </c>
      <c r="I86" s="64" t="s">
        <v>28</v>
      </c>
      <c r="J86" s="64" t="s">
        <v>28</v>
      </c>
      <c r="K86" s="64" t="s">
        <v>615</v>
      </c>
      <c r="L86" s="63">
        <v>2014</v>
      </c>
      <c r="M86" s="63">
        <v>2021</v>
      </c>
      <c r="N86" s="65">
        <v>0</v>
      </c>
      <c r="O86" s="65">
        <v>2389404</v>
      </c>
      <c r="P86" s="65">
        <v>1689404</v>
      </c>
      <c r="Q86" s="65">
        <v>0</v>
      </c>
      <c r="R86" s="65">
        <v>700000</v>
      </c>
      <c r="S86" s="63"/>
      <c r="T86" s="65">
        <v>0</v>
      </c>
      <c r="U86" s="65">
        <v>500000</v>
      </c>
      <c r="V86" s="65">
        <v>0</v>
      </c>
      <c r="W86" s="65">
        <v>0</v>
      </c>
      <c r="X86" s="65">
        <v>0</v>
      </c>
      <c r="Y86" s="77">
        <v>200000</v>
      </c>
      <c r="Z86" s="73"/>
    </row>
    <row r="87" spans="1:26" ht="24" customHeight="1">
      <c r="A87" s="76" t="s">
        <v>953</v>
      </c>
      <c r="B87" s="62">
        <v>120</v>
      </c>
      <c r="C87" s="62">
        <v>6330</v>
      </c>
      <c r="D87" s="62">
        <v>6363</v>
      </c>
      <c r="E87" s="63">
        <v>1</v>
      </c>
      <c r="F87" s="63">
        <v>608</v>
      </c>
      <c r="G87" s="64" t="s">
        <v>28</v>
      </c>
      <c r="H87" s="64" t="s">
        <v>954</v>
      </c>
      <c r="I87" s="64" t="s">
        <v>28</v>
      </c>
      <c r="J87" s="64" t="s">
        <v>28</v>
      </c>
      <c r="K87" s="64" t="s">
        <v>615</v>
      </c>
      <c r="L87" s="63">
        <v>2017</v>
      </c>
      <c r="M87" s="63">
        <v>2021</v>
      </c>
      <c r="N87" s="65">
        <v>0</v>
      </c>
      <c r="O87" s="65">
        <v>1602938</v>
      </c>
      <c r="P87" s="65">
        <v>102938</v>
      </c>
      <c r="Q87" s="65">
        <v>0</v>
      </c>
      <c r="R87" s="65">
        <v>1500000</v>
      </c>
      <c r="S87" s="63"/>
      <c r="T87" s="65">
        <v>0</v>
      </c>
      <c r="U87" s="65">
        <v>1000000</v>
      </c>
      <c r="V87" s="65">
        <v>0</v>
      </c>
      <c r="W87" s="65">
        <v>0</v>
      </c>
      <c r="X87" s="65">
        <v>0</v>
      </c>
      <c r="Y87" s="77">
        <v>500000</v>
      </c>
      <c r="Z87" s="73"/>
    </row>
    <row r="88" spans="1:26" ht="24" customHeight="1">
      <c r="A88" s="76" t="s">
        <v>844</v>
      </c>
      <c r="B88" s="62">
        <v>120</v>
      </c>
      <c r="C88" s="62">
        <v>6330</v>
      </c>
      <c r="D88" s="62">
        <v>6363</v>
      </c>
      <c r="E88" s="63">
        <v>1</v>
      </c>
      <c r="F88" s="63">
        <v>603</v>
      </c>
      <c r="G88" s="64" t="s">
        <v>29</v>
      </c>
      <c r="H88" s="64" t="s">
        <v>845</v>
      </c>
      <c r="I88" s="64" t="s">
        <v>29</v>
      </c>
      <c r="J88" s="64" t="s">
        <v>29</v>
      </c>
      <c r="K88" s="64" t="s">
        <v>301</v>
      </c>
      <c r="L88" s="63">
        <v>2020</v>
      </c>
      <c r="M88" s="63">
        <v>2022</v>
      </c>
      <c r="N88" s="65">
        <v>41250000</v>
      </c>
      <c r="O88" s="65">
        <v>81796200</v>
      </c>
      <c r="P88" s="65">
        <v>0</v>
      </c>
      <c r="Q88" s="65">
        <v>19355340</v>
      </c>
      <c r="R88" s="65">
        <v>62440860</v>
      </c>
      <c r="S88" s="63"/>
      <c r="T88" s="65">
        <v>6673000</v>
      </c>
      <c r="U88" s="65">
        <v>12699000</v>
      </c>
      <c r="V88" s="65">
        <v>0</v>
      </c>
      <c r="W88" s="65">
        <v>0</v>
      </c>
      <c r="X88" s="65">
        <v>0</v>
      </c>
      <c r="Y88" s="77">
        <v>43068860</v>
      </c>
      <c r="Z88" s="73" t="s">
        <v>995</v>
      </c>
    </row>
    <row r="89" spans="1:26" ht="24" customHeight="1">
      <c r="A89" s="76" t="s">
        <v>846</v>
      </c>
      <c r="B89" s="62">
        <v>120</v>
      </c>
      <c r="C89" s="62">
        <v>6330</v>
      </c>
      <c r="D89" s="62">
        <v>6363</v>
      </c>
      <c r="E89" s="63">
        <v>1</v>
      </c>
      <c r="F89" s="63">
        <v>603</v>
      </c>
      <c r="G89" s="64" t="s">
        <v>29</v>
      </c>
      <c r="H89" s="64" t="s">
        <v>847</v>
      </c>
      <c r="I89" s="64" t="s">
        <v>29</v>
      </c>
      <c r="J89" s="64" t="s">
        <v>29</v>
      </c>
      <c r="K89" s="64" t="s">
        <v>301</v>
      </c>
      <c r="L89" s="63">
        <v>2017</v>
      </c>
      <c r="M89" s="63">
        <v>2022</v>
      </c>
      <c r="N89" s="65">
        <v>50400000</v>
      </c>
      <c r="O89" s="65">
        <v>73832200</v>
      </c>
      <c r="P89" s="65">
        <v>1832200</v>
      </c>
      <c r="Q89" s="65">
        <v>0</v>
      </c>
      <c r="R89" s="65">
        <v>36000000</v>
      </c>
      <c r="S89" s="63"/>
      <c r="T89" s="65">
        <v>0</v>
      </c>
      <c r="U89" s="65">
        <v>0</v>
      </c>
      <c r="V89" s="65">
        <v>25200000</v>
      </c>
      <c r="W89" s="65">
        <v>0</v>
      </c>
      <c r="X89" s="65">
        <v>0</v>
      </c>
      <c r="Y89" s="77">
        <v>10800000</v>
      </c>
      <c r="Z89" s="73" t="s">
        <v>996</v>
      </c>
    </row>
    <row r="90" spans="1:26" ht="24" customHeight="1">
      <c r="A90" s="174" t="s">
        <v>1101</v>
      </c>
      <c r="B90" s="150">
        <v>120</v>
      </c>
      <c r="C90" s="150">
        <v>6330</v>
      </c>
      <c r="D90" s="150">
        <v>6363</v>
      </c>
      <c r="E90" s="151">
        <v>1</v>
      </c>
      <c r="F90" s="151">
        <v>603</v>
      </c>
      <c r="G90" s="152" t="s">
        <v>29</v>
      </c>
      <c r="H90" s="152" t="s">
        <v>1102</v>
      </c>
      <c r="I90" s="152" t="s">
        <v>29</v>
      </c>
      <c r="J90" s="152" t="s">
        <v>29</v>
      </c>
      <c r="K90" s="152" t="s">
        <v>301</v>
      </c>
      <c r="L90" s="151">
        <v>2019</v>
      </c>
      <c r="M90" s="151">
        <v>2020</v>
      </c>
      <c r="N90" s="153">
        <v>9900000</v>
      </c>
      <c r="O90" s="153">
        <v>48398240</v>
      </c>
      <c r="P90" s="153">
        <v>0</v>
      </c>
      <c r="Q90" s="153">
        <v>29000240</v>
      </c>
      <c r="R90" s="153">
        <v>19398000</v>
      </c>
      <c r="S90" s="151"/>
      <c r="T90" s="153">
        <v>9699000</v>
      </c>
      <c r="U90" s="153">
        <v>0</v>
      </c>
      <c r="V90" s="153">
        <v>0</v>
      </c>
      <c r="W90" s="153">
        <v>0</v>
      </c>
      <c r="X90" s="153">
        <v>0</v>
      </c>
      <c r="Y90" s="153">
        <v>9699000</v>
      </c>
      <c r="Z90" s="73"/>
    </row>
    <row r="91" spans="1:26" ht="24" customHeight="1">
      <c r="A91" s="76" t="s">
        <v>848</v>
      </c>
      <c r="B91" s="62">
        <v>120</v>
      </c>
      <c r="C91" s="62">
        <v>6330</v>
      </c>
      <c r="D91" s="62">
        <v>6363</v>
      </c>
      <c r="E91" s="63">
        <v>1</v>
      </c>
      <c r="F91" s="63">
        <v>603</v>
      </c>
      <c r="G91" s="64" t="s">
        <v>29</v>
      </c>
      <c r="H91" s="64" t="s">
        <v>849</v>
      </c>
      <c r="I91" s="64" t="s">
        <v>29</v>
      </c>
      <c r="J91" s="64" t="s">
        <v>29</v>
      </c>
      <c r="K91" s="64" t="s">
        <v>301</v>
      </c>
      <c r="L91" s="63">
        <v>2009</v>
      </c>
      <c r="M91" s="63">
        <v>2021</v>
      </c>
      <c r="N91" s="65">
        <v>0</v>
      </c>
      <c r="O91" s="65">
        <v>7190896</v>
      </c>
      <c r="P91" s="65">
        <v>140896</v>
      </c>
      <c r="Q91" s="65">
        <v>450000</v>
      </c>
      <c r="R91" s="65">
        <v>6600000</v>
      </c>
      <c r="S91" s="63"/>
      <c r="T91" s="65">
        <v>0</v>
      </c>
      <c r="U91" s="65">
        <v>0</v>
      </c>
      <c r="V91" s="65">
        <v>0</v>
      </c>
      <c r="W91" s="65">
        <v>5000000</v>
      </c>
      <c r="X91" s="65">
        <v>0</v>
      </c>
      <c r="Y91" s="77">
        <v>1600000</v>
      </c>
      <c r="Z91" s="73" t="s">
        <v>997</v>
      </c>
    </row>
    <row r="92" spans="1:26" ht="24" customHeight="1">
      <c r="A92" s="76" t="s">
        <v>850</v>
      </c>
      <c r="B92" s="62">
        <v>120</v>
      </c>
      <c r="C92" s="62">
        <v>6330</v>
      </c>
      <c r="D92" s="62">
        <v>6363</v>
      </c>
      <c r="E92" s="63">
        <v>1</v>
      </c>
      <c r="F92" s="63">
        <v>603</v>
      </c>
      <c r="G92" s="64" t="s">
        <v>29</v>
      </c>
      <c r="H92" s="64" t="s">
        <v>851</v>
      </c>
      <c r="I92" s="64" t="s">
        <v>29</v>
      </c>
      <c r="J92" s="64" t="s">
        <v>29</v>
      </c>
      <c r="K92" s="64" t="s">
        <v>301</v>
      </c>
      <c r="L92" s="63">
        <v>2018</v>
      </c>
      <c r="M92" s="63">
        <v>2021</v>
      </c>
      <c r="N92" s="65">
        <v>0</v>
      </c>
      <c r="O92" s="65">
        <v>4164500</v>
      </c>
      <c r="P92" s="65">
        <v>348500</v>
      </c>
      <c r="Q92" s="65">
        <v>0</v>
      </c>
      <c r="R92" s="65">
        <v>3816000</v>
      </c>
      <c r="S92" s="63"/>
      <c r="T92" s="65">
        <v>0</v>
      </c>
      <c r="U92" s="65">
        <v>0</v>
      </c>
      <c r="V92" s="65">
        <v>0</v>
      </c>
      <c r="W92" s="65">
        <v>3000000</v>
      </c>
      <c r="X92" s="65">
        <v>0</v>
      </c>
      <c r="Y92" s="77">
        <v>816000</v>
      </c>
      <c r="Z92" s="73" t="s">
        <v>998</v>
      </c>
    </row>
    <row r="93" spans="1:26" ht="24" customHeight="1">
      <c r="A93" s="76" t="s">
        <v>852</v>
      </c>
      <c r="B93" s="62">
        <v>120</v>
      </c>
      <c r="C93" s="62">
        <v>6330</v>
      </c>
      <c r="D93" s="62">
        <v>6363</v>
      </c>
      <c r="E93" s="63">
        <v>1</v>
      </c>
      <c r="F93" s="63">
        <v>603</v>
      </c>
      <c r="G93" s="64" t="s">
        <v>29</v>
      </c>
      <c r="H93" s="64" t="s">
        <v>853</v>
      </c>
      <c r="I93" s="64" t="s">
        <v>29</v>
      </c>
      <c r="J93" s="64" t="s">
        <v>29</v>
      </c>
      <c r="K93" s="64" t="s">
        <v>301</v>
      </c>
      <c r="L93" s="63">
        <v>2020</v>
      </c>
      <c r="M93" s="63">
        <v>2021</v>
      </c>
      <c r="N93" s="65">
        <v>9660000</v>
      </c>
      <c r="O93" s="65">
        <v>19929550</v>
      </c>
      <c r="P93" s="65">
        <v>0</v>
      </c>
      <c r="Q93" s="65">
        <v>429550</v>
      </c>
      <c r="R93" s="65">
        <v>19500000</v>
      </c>
      <c r="S93" s="63"/>
      <c r="T93" s="65">
        <v>0</v>
      </c>
      <c r="U93" s="65">
        <v>0</v>
      </c>
      <c r="V93" s="65">
        <v>0</v>
      </c>
      <c r="W93" s="65">
        <v>8000000</v>
      </c>
      <c r="X93" s="65">
        <v>0</v>
      </c>
      <c r="Y93" s="77">
        <v>11500000</v>
      </c>
      <c r="Z93" s="73" t="s">
        <v>999</v>
      </c>
    </row>
    <row r="94" spans="1:26" ht="24" customHeight="1">
      <c r="A94" s="76" t="s">
        <v>854</v>
      </c>
      <c r="B94" s="62">
        <v>120</v>
      </c>
      <c r="C94" s="62">
        <v>6330</v>
      </c>
      <c r="D94" s="62">
        <v>6363</v>
      </c>
      <c r="E94" s="63">
        <v>1</v>
      </c>
      <c r="F94" s="63">
        <v>622</v>
      </c>
      <c r="G94" s="64" t="s">
        <v>30</v>
      </c>
      <c r="H94" s="64" t="s">
        <v>855</v>
      </c>
      <c r="I94" s="64" t="s">
        <v>30</v>
      </c>
      <c r="J94" s="64" t="s">
        <v>30</v>
      </c>
      <c r="K94" s="64" t="s">
        <v>282</v>
      </c>
      <c r="L94" s="63">
        <v>2021</v>
      </c>
      <c r="M94" s="63">
        <v>2021</v>
      </c>
      <c r="N94" s="65">
        <v>0</v>
      </c>
      <c r="O94" s="65">
        <v>3500000</v>
      </c>
      <c r="P94" s="65">
        <v>0</v>
      </c>
      <c r="Q94" s="65">
        <v>0</v>
      </c>
      <c r="R94" s="65">
        <v>3500000</v>
      </c>
      <c r="S94" s="63"/>
      <c r="T94" s="65">
        <v>0</v>
      </c>
      <c r="U94" s="65">
        <v>0</v>
      </c>
      <c r="V94" s="65">
        <v>0</v>
      </c>
      <c r="W94" s="65">
        <v>2800000</v>
      </c>
      <c r="X94" s="65">
        <v>0</v>
      </c>
      <c r="Y94" s="77">
        <v>700000</v>
      </c>
      <c r="Z94" s="73" t="s">
        <v>1021</v>
      </c>
    </row>
    <row r="95" spans="1:26" ht="24" customHeight="1">
      <c r="A95" s="76" t="s">
        <v>856</v>
      </c>
      <c r="B95" s="62">
        <v>120</v>
      </c>
      <c r="C95" s="62">
        <v>6330</v>
      </c>
      <c r="D95" s="62">
        <v>6363</v>
      </c>
      <c r="E95" s="63">
        <v>1</v>
      </c>
      <c r="F95" s="63">
        <v>622</v>
      </c>
      <c r="G95" s="64" t="s">
        <v>30</v>
      </c>
      <c r="H95" s="64" t="s">
        <v>857</v>
      </c>
      <c r="I95" s="64" t="s">
        <v>30</v>
      </c>
      <c r="J95" s="64" t="s">
        <v>30</v>
      </c>
      <c r="K95" s="64" t="s">
        <v>282</v>
      </c>
      <c r="L95" s="63">
        <v>2021</v>
      </c>
      <c r="M95" s="63">
        <v>2021</v>
      </c>
      <c r="N95" s="65">
        <v>0</v>
      </c>
      <c r="O95" s="65">
        <v>300000</v>
      </c>
      <c r="P95" s="65">
        <v>0</v>
      </c>
      <c r="Q95" s="65">
        <v>0</v>
      </c>
      <c r="R95" s="65">
        <v>300000</v>
      </c>
      <c r="S95" s="63"/>
      <c r="T95" s="65">
        <v>0</v>
      </c>
      <c r="U95" s="65">
        <v>240000</v>
      </c>
      <c r="V95" s="65">
        <v>0</v>
      </c>
      <c r="W95" s="65">
        <v>0</v>
      </c>
      <c r="X95" s="65">
        <v>0</v>
      </c>
      <c r="Y95" s="77">
        <v>60000</v>
      </c>
      <c r="Z95" s="73"/>
    </row>
    <row r="96" spans="1:26" ht="24" customHeight="1">
      <c r="A96" s="76" t="s">
        <v>858</v>
      </c>
      <c r="B96" s="62">
        <v>120</v>
      </c>
      <c r="C96" s="62">
        <v>6330</v>
      </c>
      <c r="D96" s="62">
        <v>6363</v>
      </c>
      <c r="E96" s="63">
        <v>1</v>
      </c>
      <c r="F96" s="63">
        <v>622</v>
      </c>
      <c r="G96" s="64" t="s">
        <v>30</v>
      </c>
      <c r="H96" s="64" t="s">
        <v>859</v>
      </c>
      <c r="I96" s="64" t="s">
        <v>30</v>
      </c>
      <c r="J96" s="64" t="s">
        <v>30</v>
      </c>
      <c r="K96" s="64" t="s">
        <v>282</v>
      </c>
      <c r="L96" s="63">
        <v>2021</v>
      </c>
      <c r="M96" s="63">
        <v>2021</v>
      </c>
      <c r="N96" s="65">
        <v>0</v>
      </c>
      <c r="O96" s="65">
        <v>1800000</v>
      </c>
      <c r="P96" s="65">
        <v>0</v>
      </c>
      <c r="Q96" s="65">
        <v>0</v>
      </c>
      <c r="R96" s="65">
        <v>1800000</v>
      </c>
      <c r="S96" s="63"/>
      <c r="T96" s="65">
        <v>0</v>
      </c>
      <c r="U96" s="65">
        <v>0</v>
      </c>
      <c r="V96" s="65">
        <v>0</v>
      </c>
      <c r="W96" s="65">
        <v>1400000</v>
      </c>
      <c r="X96" s="65">
        <v>0</v>
      </c>
      <c r="Y96" s="77">
        <v>400000</v>
      </c>
      <c r="Z96" s="73" t="s">
        <v>1022</v>
      </c>
    </row>
    <row r="97" spans="1:26" ht="54" customHeight="1" thickBot="1">
      <c r="A97" s="78" t="s">
        <v>860</v>
      </c>
      <c r="B97" s="79">
        <v>120</v>
      </c>
      <c r="C97" s="79">
        <v>6330</v>
      </c>
      <c r="D97" s="79">
        <v>6363</v>
      </c>
      <c r="E97" s="80">
        <v>1</v>
      </c>
      <c r="F97" s="80">
        <v>622</v>
      </c>
      <c r="G97" s="81" t="s">
        <v>30</v>
      </c>
      <c r="H97" s="81" t="s">
        <v>861</v>
      </c>
      <c r="I97" s="81" t="s">
        <v>30</v>
      </c>
      <c r="J97" s="81" t="s">
        <v>30</v>
      </c>
      <c r="K97" s="81" t="s">
        <v>282</v>
      </c>
      <c r="L97" s="80">
        <v>2021</v>
      </c>
      <c r="M97" s="80">
        <v>2022</v>
      </c>
      <c r="N97" s="82">
        <v>0</v>
      </c>
      <c r="O97" s="82">
        <v>30000000</v>
      </c>
      <c r="P97" s="82">
        <v>0</v>
      </c>
      <c r="Q97" s="82">
        <v>0</v>
      </c>
      <c r="R97" s="82">
        <v>9000000</v>
      </c>
      <c r="S97" s="80"/>
      <c r="T97" s="82">
        <v>0</v>
      </c>
      <c r="U97" s="82">
        <v>6000000</v>
      </c>
      <c r="V97" s="82">
        <v>0</v>
      </c>
      <c r="W97" s="82">
        <v>0</v>
      </c>
      <c r="X97" s="82">
        <v>0</v>
      </c>
      <c r="Y97" s="83">
        <v>3000000</v>
      </c>
      <c r="Z97" s="73"/>
    </row>
    <row r="98" spans="1:231" s="22" customFormat="1" ht="24" customHeight="1" thickBot="1">
      <c r="A98" s="29"/>
      <c r="B98" s="28"/>
      <c r="C98" s="28"/>
      <c r="D98" s="28"/>
      <c r="E98" s="29"/>
      <c r="F98" s="286" t="s">
        <v>956</v>
      </c>
      <c r="G98" s="286"/>
      <c r="H98" s="286"/>
      <c r="I98" s="286"/>
      <c r="J98" s="286"/>
      <c r="K98" s="286"/>
      <c r="L98" s="286"/>
      <c r="M98" s="286"/>
      <c r="N98" s="30"/>
      <c r="O98" s="139">
        <f aca="true" t="shared" si="1" ref="O98:Y98">SUM(O15:O97)</f>
        <v>1490253672</v>
      </c>
      <c r="P98" s="141">
        <f t="shared" si="1"/>
        <v>74513685</v>
      </c>
      <c r="Q98" s="141">
        <f t="shared" si="1"/>
        <v>317769748</v>
      </c>
      <c r="R98" s="141">
        <f t="shared" si="1"/>
        <v>885560059</v>
      </c>
      <c r="S98" s="141">
        <f t="shared" si="1"/>
        <v>0</v>
      </c>
      <c r="T98" s="141">
        <f t="shared" si="1"/>
        <v>133591000</v>
      </c>
      <c r="U98" s="141">
        <f t="shared" si="1"/>
        <v>332803000</v>
      </c>
      <c r="V98" s="141">
        <f t="shared" si="1"/>
        <v>56891000</v>
      </c>
      <c r="W98" s="141">
        <f t="shared" si="1"/>
        <v>93975947</v>
      </c>
      <c r="X98" s="142">
        <f t="shared" si="1"/>
        <v>900000</v>
      </c>
      <c r="Y98" s="140">
        <f t="shared" si="1"/>
        <v>267399112</v>
      </c>
      <c r="Z98" s="33"/>
      <c r="AA98" s="33"/>
      <c r="AB98" s="33"/>
      <c r="AC98" s="33"/>
      <c r="AD98" s="33"/>
      <c r="AE98" s="33"/>
      <c r="AF98" s="33"/>
      <c r="AG98" s="33"/>
      <c r="AH98" s="33"/>
      <c r="AI98" s="33"/>
      <c r="AJ98" s="33"/>
      <c r="AK98" s="33"/>
      <c r="AL98" s="33"/>
      <c r="AM98" s="33"/>
      <c r="AN98" s="33"/>
      <c r="AO98" s="33"/>
      <c r="AP98" s="33"/>
      <c r="AQ98" s="33"/>
      <c r="AR98" s="33"/>
      <c r="AS98" s="33"/>
      <c r="AT98" s="33"/>
      <c r="AU98" s="33"/>
      <c r="AV98" s="33"/>
      <c r="AW98" s="33"/>
      <c r="AX98" s="33"/>
      <c r="AY98" s="33"/>
      <c r="AZ98" s="33"/>
      <c r="BA98" s="33"/>
      <c r="BB98" s="33"/>
      <c r="BC98" s="33"/>
      <c r="BD98" s="33"/>
      <c r="BE98" s="33"/>
      <c r="BF98" s="33"/>
      <c r="BG98" s="33"/>
      <c r="BH98" s="33"/>
      <c r="BI98" s="33"/>
      <c r="BJ98" s="33"/>
      <c r="BK98" s="33"/>
      <c r="BL98" s="33"/>
      <c r="BM98" s="33"/>
      <c r="BN98" s="33"/>
      <c r="BO98" s="33"/>
      <c r="BP98" s="33"/>
      <c r="BQ98" s="33"/>
      <c r="BR98" s="33"/>
      <c r="BS98" s="33"/>
      <c r="BT98" s="33"/>
      <c r="BU98" s="33"/>
      <c r="BV98" s="33"/>
      <c r="BW98" s="33"/>
      <c r="BX98" s="33"/>
      <c r="BY98" s="33"/>
      <c r="BZ98" s="33"/>
      <c r="CA98" s="33"/>
      <c r="CB98" s="33"/>
      <c r="CC98" s="33"/>
      <c r="CD98" s="33"/>
      <c r="CE98" s="33"/>
      <c r="CF98" s="33"/>
      <c r="CG98" s="33"/>
      <c r="CH98" s="33"/>
      <c r="CI98" s="33"/>
      <c r="CJ98" s="33"/>
      <c r="CK98" s="33"/>
      <c r="CL98" s="33"/>
      <c r="CM98" s="33"/>
      <c r="CN98" s="33"/>
      <c r="CO98" s="33"/>
      <c r="CP98" s="33"/>
      <c r="CQ98" s="33"/>
      <c r="CR98" s="33"/>
      <c r="CS98" s="33"/>
      <c r="CT98" s="33"/>
      <c r="CU98" s="33"/>
      <c r="CV98" s="33"/>
      <c r="CW98" s="33"/>
      <c r="CX98" s="33"/>
      <c r="CY98" s="33"/>
      <c r="CZ98" s="33"/>
      <c r="DA98" s="33"/>
      <c r="DB98" s="33"/>
      <c r="DC98" s="33"/>
      <c r="DD98" s="33"/>
      <c r="DE98" s="33"/>
      <c r="DF98" s="33"/>
      <c r="DG98" s="33"/>
      <c r="DH98" s="33"/>
      <c r="DI98" s="33"/>
      <c r="DJ98" s="33"/>
      <c r="DK98" s="33"/>
      <c r="DL98" s="33"/>
      <c r="DM98" s="33"/>
      <c r="DN98" s="33"/>
      <c r="DO98" s="33"/>
      <c r="DP98" s="33"/>
      <c r="DQ98" s="33"/>
      <c r="DR98" s="33"/>
      <c r="DS98" s="33"/>
      <c r="DT98" s="33"/>
      <c r="DU98" s="33"/>
      <c r="DV98" s="33"/>
      <c r="DW98" s="33"/>
      <c r="DX98" s="33"/>
      <c r="DY98" s="33"/>
      <c r="DZ98" s="33"/>
      <c r="EA98" s="33"/>
      <c r="EB98" s="33"/>
      <c r="EC98" s="33"/>
      <c r="ED98" s="33"/>
      <c r="EE98" s="33"/>
      <c r="EF98" s="33"/>
      <c r="EG98" s="33"/>
      <c r="EH98" s="33"/>
      <c r="EI98" s="33"/>
      <c r="EJ98" s="33"/>
      <c r="EK98" s="33"/>
      <c r="EL98" s="33"/>
      <c r="EM98" s="33"/>
      <c r="EN98" s="33"/>
      <c r="EO98" s="33"/>
      <c r="EP98" s="33"/>
      <c r="EQ98" s="33"/>
      <c r="ER98" s="33"/>
      <c r="ES98" s="33"/>
      <c r="ET98" s="33"/>
      <c r="EU98" s="33"/>
      <c r="EV98" s="33"/>
      <c r="EW98" s="33"/>
      <c r="EX98" s="33"/>
      <c r="EY98" s="33"/>
      <c r="EZ98" s="33"/>
      <c r="FA98" s="33"/>
      <c r="FB98" s="33"/>
      <c r="FC98" s="33"/>
      <c r="FD98" s="33"/>
      <c r="FE98" s="33"/>
      <c r="FF98" s="33"/>
      <c r="FG98" s="33"/>
      <c r="FH98" s="33"/>
      <c r="FI98" s="33"/>
      <c r="FJ98" s="33"/>
      <c r="FK98" s="33"/>
      <c r="FL98" s="33"/>
      <c r="FM98" s="33"/>
      <c r="FN98" s="33"/>
      <c r="FO98" s="33"/>
      <c r="FP98" s="33"/>
      <c r="FQ98" s="33"/>
      <c r="FR98" s="33"/>
      <c r="FS98" s="33"/>
      <c r="FT98" s="33"/>
      <c r="FU98" s="33"/>
      <c r="FV98" s="33"/>
      <c r="FW98" s="33"/>
      <c r="FX98" s="33"/>
      <c r="FY98" s="33"/>
      <c r="FZ98" s="33"/>
      <c r="GA98" s="33"/>
      <c r="GB98" s="33"/>
      <c r="GC98" s="33"/>
      <c r="GD98" s="33"/>
      <c r="GE98" s="33"/>
      <c r="GF98" s="33"/>
      <c r="GG98" s="33"/>
      <c r="GH98" s="33"/>
      <c r="GI98" s="33"/>
      <c r="GJ98" s="33"/>
      <c r="GK98" s="33"/>
      <c r="GL98" s="33"/>
      <c r="GM98" s="33"/>
      <c r="GN98" s="33"/>
      <c r="GO98" s="33"/>
      <c r="GP98" s="33"/>
      <c r="GQ98" s="33"/>
      <c r="GR98" s="33"/>
      <c r="GS98" s="33"/>
      <c r="GT98" s="33"/>
      <c r="GU98" s="33"/>
      <c r="GV98" s="33"/>
      <c r="GW98" s="33"/>
      <c r="GX98" s="33"/>
      <c r="GY98" s="33"/>
      <c r="GZ98" s="33"/>
      <c r="HA98" s="33"/>
      <c r="HB98" s="33"/>
      <c r="HC98" s="33"/>
      <c r="HD98" s="33"/>
      <c r="HE98" s="33"/>
      <c r="HF98" s="33"/>
      <c r="HG98" s="33"/>
      <c r="HH98" s="33"/>
      <c r="HI98" s="33"/>
      <c r="HJ98" s="33"/>
      <c r="HK98" s="33"/>
      <c r="HL98" s="33"/>
      <c r="HM98" s="33"/>
      <c r="HN98" s="33"/>
      <c r="HO98" s="33"/>
      <c r="HP98" s="33"/>
      <c r="HQ98" s="33"/>
      <c r="HR98" s="33"/>
      <c r="HS98" s="33"/>
      <c r="HT98" s="33"/>
      <c r="HU98" s="33"/>
      <c r="HV98" s="33"/>
      <c r="HW98" s="33"/>
    </row>
    <row r="99" spans="1:26" s="17" customFormat="1" ht="24" customHeight="1" thickBot="1">
      <c r="A99" s="38"/>
      <c r="B99" s="38"/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38"/>
      <c r="V99" s="38"/>
      <c r="W99" s="38"/>
      <c r="X99" s="38"/>
      <c r="Y99" s="38"/>
      <c r="Z99" s="26"/>
    </row>
    <row r="100" spans="1:26" ht="24" customHeight="1">
      <c r="A100" s="95" t="s">
        <v>552</v>
      </c>
      <c r="B100" s="96">
        <v>121</v>
      </c>
      <c r="C100" s="96">
        <v>5511</v>
      </c>
      <c r="D100" s="96">
        <v>6121</v>
      </c>
      <c r="E100" s="97">
        <v>1</v>
      </c>
      <c r="F100" s="97"/>
      <c r="G100" s="98">
        <v>436</v>
      </c>
      <c r="H100" s="98" t="s">
        <v>553</v>
      </c>
      <c r="I100" s="98" t="s">
        <v>18</v>
      </c>
      <c r="J100" s="98">
        <v>436</v>
      </c>
      <c r="K100" s="98" t="s">
        <v>460</v>
      </c>
      <c r="L100" s="97">
        <v>2021</v>
      </c>
      <c r="M100" s="97">
        <v>2021</v>
      </c>
      <c r="N100" s="99">
        <v>0</v>
      </c>
      <c r="O100" s="99">
        <v>24000000</v>
      </c>
      <c r="P100" s="99">
        <v>0</v>
      </c>
      <c r="Q100" s="99">
        <v>0</v>
      </c>
      <c r="R100" s="99">
        <v>24000000</v>
      </c>
      <c r="S100" s="97"/>
      <c r="T100" s="99">
        <v>0</v>
      </c>
      <c r="U100" s="99">
        <v>0</v>
      </c>
      <c r="V100" s="99">
        <v>0</v>
      </c>
      <c r="W100" s="99">
        <v>10000000</v>
      </c>
      <c r="X100" s="99">
        <v>14000000</v>
      </c>
      <c r="Y100" s="100">
        <v>0</v>
      </c>
      <c r="Z100" s="73"/>
    </row>
    <row r="101" spans="1:26" ht="24" customHeight="1" thickBot="1">
      <c r="A101" s="78" t="s">
        <v>791</v>
      </c>
      <c r="B101" s="79">
        <v>121</v>
      </c>
      <c r="C101" s="79">
        <v>5512</v>
      </c>
      <c r="D101" s="79">
        <v>6121</v>
      </c>
      <c r="E101" s="80">
        <v>1</v>
      </c>
      <c r="F101" s="80"/>
      <c r="G101" s="81">
        <v>436</v>
      </c>
      <c r="H101" s="81" t="s">
        <v>792</v>
      </c>
      <c r="I101" s="81" t="s">
        <v>18</v>
      </c>
      <c r="J101" s="81">
        <v>400</v>
      </c>
      <c r="K101" s="81" t="s">
        <v>460</v>
      </c>
      <c r="L101" s="80">
        <v>2021</v>
      </c>
      <c r="M101" s="80">
        <v>2021</v>
      </c>
      <c r="N101" s="82">
        <v>0</v>
      </c>
      <c r="O101" s="82">
        <v>1080000</v>
      </c>
      <c r="P101" s="82">
        <v>0</v>
      </c>
      <c r="Q101" s="82">
        <v>0</v>
      </c>
      <c r="R101" s="82">
        <v>1080000</v>
      </c>
      <c r="S101" s="80"/>
      <c r="T101" s="82">
        <v>0</v>
      </c>
      <c r="U101" s="82">
        <v>1080000</v>
      </c>
      <c r="V101" s="82">
        <v>0</v>
      </c>
      <c r="W101" s="82">
        <v>0</v>
      </c>
      <c r="X101" s="82">
        <v>0</v>
      </c>
      <c r="Y101" s="83">
        <v>0</v>
      </c>
      <c r="Z101" s="73"/>
    </row>
    <row r="102" spans="1:231" s="17" customFormat="1" ht="24" customHeight="1" thickBot="1">
      <c r="A102" s="29"/>
      <c r="B102" s="28"/>
      <c r="C102" s="28"/>
      <c r="D102" s="28"/>
      <c r="E102" s="29"/>
      <c r="F102" s="285" t="s">
        <v>1091</v>
      </c>
      <c r="G102" s="285"/>
      <c r="H102" s="285"/>
      <c r="I102" s="285"/>
      <c r="J102" s="285"/>
      <c r="K102" s="285"/>
      <c r="L102" s="285"/>
      <c r="M102" s="285"/>
      <c r="N102" s="30"/>
      <c r="O102" s="139">
        <f>SUM(O100:O101)</f>
        <v>25080000</v>
      </c>
      <c r="P102" s="141">
        <f>SUM(P100:P101)</f>
        <v>0</v>
      </c>
      <c r="Q102" s="141">
        <f>SUM(Q100:Q101)</f>
        <v>0</v>
      </c>
      <c r="R102" s="141">
        <f>SUM(R100:R101)</f>
        <v>25080000</v>
      </c>
      <c r="S102" s="141"/>
      <c r="T102" s="141">
        <f aca="true" t="shared" si="2" ref="T102:Y102">SUM(T100:T101)</f>
        <v>0</v>
      </c>
      <c r="U102" s="141">
        <f t="shared" si="2"/>
        <v>1080000</v>
      </c>
      <c r="V102" s="141">
        <f t="shared" si="2"/>
        <v>0</v>
      </c>
      <c r="W102" s="141">
        <f t="shared" si="2"/>
        <v>10000000</v>
      </c>
      <c r="X102" s="144">
        <f t="shared" si="2"/>
        <v>14000000</v>
      </c>
      <c r="Y102" s="143">
        <f t="shared" si="2"/>
        <v>0</v>
      </c>
      <c r="Z102" s="33"/>
      <c r="AA102" s="33"/>
      <c r="AB102" s="33"/>
      <c r="AC102" s="33"/>
      <c r="AD102" s="33"/>
      <c r="AE102" s="33"/>
      <c r="AF102" s="33"/>
      <c r="AG102" s="33"/>
      <c r="AH102" s="33"/>
      <c r="AI102" s="33"/>
      <c r="AJ102" s="33"/>
      <c r="AK102" s="33"/>
      <c r="AL102" s="33"/>
      <c r="AM102" s="33"/>
      <c r="AN102" s="33"/>
      <c r="AO102" s="33"/>
      <c r="AP102" s="33"/>
      <c r="AQ102" s="33"/>
      <c r="AR102" s="33"/>
      <c r="AS102" s="33"/>
      <c r="AT102" s="33"/>
      <c r="AU102" s="33"/>
      <c r="AV102" s="33"/>
      <c r="AW102" s="33"/>
      <c r="AX102" s="33"/>
      <c r="AY102" s="33"/>
      <c r="AZ102" s="33"/>
      <c r="BA102" s="33"/>
      <c r="BB102" s="33"/>
      <c r="BC102" s="33"/>
      <c r="BD102" s="33"/>
      <c r="BE102" s="33"/>
      <c r="BF102" s="33"/>
      <c r="BG102" s="33"/>
      <c r="BH102" s="33"/>
      <c r="BI102" s="33"/>
      <c r="BJ102" s="33"/>
      <c r="BK102" s="33"/>
      <c r="BL102" s="33"/>
      <c r="BM102" s="33"/>
      <c r="BN102" s="33"/>
      <c r="BO102" s="33"/>
      <c r="BP102" s="33"/>
      <c r="BQ102" s="33"/>
      <c r="BR102" s="33"/>
      <c r="BS102" s="33"/>
      <c r="BT102" s="33"/>
      <c r="BU102" s="33"/>
      <c r="BV102" s="33"/>
      <c r="BW102" s="33"/>
      <c r="BX102" s="33"/>
      <c r="BY102" s="33"/>
      <c r="BZ102" s="33"/>
      <c r="CA102" s="33"/>
      <c r="CB102" s="33"/>
      <c r="CC102" s="33"/>
      <c r="CD102" s="33"/>
      <c r="CE102" s="33"/>
      <c r="CF102" s="33"/>
      <c r="CG102" s="33"/>
      <c r="CH102" s="33"/>
      <c r="CI102" s="33"/>
      <c r="CJ102" s="33"/>
      <c r="CK102" s="33"/>
      <c r="CL102" s="33"/>
      <c r="CM102" s="33"/>
      <c r="CN102" s="33"/>
      <c r="CO102" s="33"/>
      <c r="CP102" s="33"/>
      <c r="CQ102" s="33"/>
      <c r="CR102" s="33"/>
      <c r="CS102" s="33"/>
      <c r="CT102" s="33"/>
      <c r="CU102" s="33"/>
      <c r="CV102" s="33"/>
      <c r="CW102" s="33"/>
      <c r="CX102" s="33"/>
      <c r="CY102" s="33"/>
      <c r="CZ102" s="33"/>
      <c r="DA102" s="33"/>
      <c r="DB102" s="33"/>
      <c r="DC102" s="33"/>
      <c r="DD102" s="33"/>
      <c r="DE102" s="33"/>
      <c r="DF102" s="33"/>
      <c r="DG102" s="33"/>
      <c r="DH102" s="33"/>
      <c r="DI102" s="33"/>
      <c r="DJ102" s="33"/>
      <c r="DK102" s="33"/>
      <c r="DL102" s="33"/>
      <c r="DM102" s="33"/>
      <c r="DN102" s="33"/>
      <c r="DO102" s="33"/>
      <c r="DP102" s="33"/>
      <c r="DQ102" s="33"/>
      <c r="DR102" s="33"/>
      <c r="DS102" s="33"/>
      <c r="DT102" s="33"/>
      <c r="DU102" s="33"/>
      <c r="DV102" s="33"/>
      <c r="DW102" s="33"/>
      <c r="DX102" s="33"/>
      <c r="DY102" s="33"/>
      <c r="DZ102" s="33"/>
      <c r="EA102" s="33"/>
      <c r="EB102" s="33"/>
      <c r="EC102" s="33"/>
      <c r="ED102" s="33"/>
      <c r="EE102" s="33"/>
      <c r="EF102" s="33"/>
      <c r="EG102" s="33"/>
      <c r="EH102" s="33"/>
      <c r="EI102" s="33"/>
      <c r="EJ102" s="33"/>
      <c r="EK102" s="33"/>
      <c r="EL102" s="33"/>
      <c r="EM102" s="33"/>
      <c r="EN102" s="33"/>
      <c r="EO102" s="33"/>
      <c r="EP102" s="33"/>
      <c r="EQ102" s="33"/>
      <c r="ER102" s="33"/>
      <c r="ES102" s="33"/>
      <c r="ET102" s="33"/>
      <c r="EU102" s="33"/>
      <c r="EV102" s="33"/>
      <c r="EW102" s="33"/>
      <c r="EX102" s="33"/>
      <c r="EY102" s="33"/>
      <c r="EZ102" s="33"/>
      <c r="FA102" s="33"/>
      <c r="FB102" s="33"/>
      <c r="FC102" s="33"/>
      <c r="FD102" s="33"/>
      <c r="FE102" s="33"/>
      <c r="FF102" s="33"/>
      <c r="FG102" s="33"/>
      <c r="FH102" s="33"/>
      <c r="FI102" s="33"/>
      <c r="FJ102" s="33"/>
      <c r="FK102" s="33"/>
      <c r="FL102" s="33"/>
      <c r="FM102" s="33"/>
      <c r="FN102" s="33"/>
      <c r="FO102" s="33"/>
      <c r="FP102" s="33"/>
      <c r="FQ102" s="33"/>
      <c r="FR102" s="33"/>
      <c r="FS102" s="33"/>
      <c r="FT102" s="33"/>
      <c r="FU102" s="33"/>
      <c r="FV102" s="33"/>
      <c r="FW102" s="33"/>
      <c r="FX102" s="33"/>
      <c r="FY102" s="33"/>
      <c r="FZ102" s="33"/>
      <c r="GA102" s="33"/>
      <c r="GB102" s="33"/>
      <c r="GC102" s="33"/>
      <c r="GD102" s="33"/>
      <c r="GE102" s="33"/>
      <c r="GF102" s="33"/>
      <c r="GG102" s="33"/>
      <c r="GH102" s="33"/>
      <c r="GI102" s="33"/>
      <c r="GJ102" s="33"/>
      <c r="GK102" s="33"/>
      <c r="GL102" s="33"/>
      <c r="GM102" s="33"/>
      <c r="GN102" s="33"/>
      <c r="GO102" s="33"/>
      <c r="GP102" s="33"/>
      <c r="GQ102" s="33"/>
      <c r="GR102" s="33"/>
      <c r="GS102" s="33"/>
      <c r="GT102" s="33"/>
      <c r="GU102" s="33"/>
      <c r="GV102" s="33"/>
      <c r="GW102" s="33"/>
      <c r="GX102" s="33"/>
      <c r="GY102" s="33"/>
      <c r="GZ102" s="33"/>
      <c r="HA102" s="33"/>
      <c r="HB102" s="33"/>
      <c r="HC102" s="33"/>
      <c r="HD102" s="33"/>
      <c r="HE102" s="33"/>
      <c r="HF102" s="33"/>
      <c r="HG102" s="33"/>
      <c r="HH102" s="33"/>
      <c r="HI102" s="33"/>
      <c r="HJ102" s="33"/>
      <c r="HK102" s="33"/>
      <c r="HL102" s="33"/>
      <c r="HM102" s="33"/>
      <c r="HN102" s="33"/>
      <c r="HO102" s="33"/>
      <c r="HP102" s="33"/>
      <c r="HQ102" s="33"/>
      <c r="HR102" s="33"/>
      <c r="HS102" s="33"/>
      <c r="HT102" s="33"/>
      <c r="HU102" s="33"/>
      <c r="HV102" s="33"/>
      <c r="HW102" s="33"/>
    </row>
    <row r="103" spans="1:231" s="17" customFormat="1" ht="24" customHeight="1" thickBot="1">
      <c r="A103" s="29"/>
      <c r="B103" s="28"/>
      <c r="C103" s="28"/>
      <c r="D103" s="28"/>
      <c r="E103" s="29"/>
      <c r="F103" s="28"/>
      <c r="G103" s="28"/>
      <c r="H103" s="28"/>
      <c r="I103" s="28"/>
      <c r="J103" s="28"/>
      <c r="K103" s="28"/>
      <c r="L103" s="28"/>
      <c r="M103" s="28"/>
      <c r="N103" s="28"/>
      <c r="O103" s="34"/>
      <c r="P103" s="34"/>
      <c r="Q103" s="34"/>
      <c r="R103" s="34"/>
      <c r="S103" s="34"/>
      <c r="T103" s="34"/>
      <c r="U103" s="34"/>
      <c r="V103" s="34"/>
      <c r="W103" s="34"/>
      <c r="X103" s="33"/>
      <c r="Y103" s="33"/>
      <c r="Z103" s="33"/>
      <c r="AA103" s="33"/>
      <c r="AB103" s="33"/>
      <c r="AC103" s="33"/>
      <c r="AD103" s="33"/>
      <c r="AE103" s="33"/>
      <c r="AF103" s="33"/>
      <c r="AG103" s="33"/>
      <c r="AH103" s="33"/>
      <c r="AI103" s="33"/>
      <c r="AJ103" s="33"/>
      <c r="AK103" s="33"/>
      <c r="AL103" s="33"/>
      <c r="AM103" s="33"/>
      <c r="AN103" s="33"/>
      <c r="AO103" s="33"/>
      <c r="AP103" s="33"/>
      <c r="AQ103" s="33"/>
      <c r="AR103" s="33"/>
      <c r="AS103" s="33"/>
      <c r="AT103" s="33"/>
      <c r="AU103" s="33"/>
      <c r="AV103" s="33"/>
      <c r="AW103" s="33"/>
      <c r="AX103" s="33"/>
      <c r="AY103" s="33"/>
      <c r="AZ103" s="33"/>
      <c r="BA103" s="33"/>
      <c r="BB103" s="33"/>
      <c r="BC103" s="33"/>
      <c r="BD103" s="33"/>
      <c r="BE103" s="33"/>
      <c r="BF103" s="33"/>
      <c r="BG103" s="33"/>
      <c r="BH103" s="33"/>
      <c r="BI103" s="33"/>
      <c r="BJ103" s="33"/>
      <c r="BK103" s="33"/>
      <c r="BL103" s="33"/>
      <c r="BM103" s="33"/>
      <c r="BN103" s="33"/>
      <c r="BO103" s="33"/>
      <c r="BP103" s="33"/>
      <c r="BQ103" s="33"/>
      <c r="BR103" s="33"/>
      <c r="BS103" s="33"/>
      <c r="BT103" s="33"/>
      <c r="BU103" s="33"/>
      <c r="BV103" s="33"/>
      <c r="BW103" s="33"/>
      <c r="BX103" s="33"/>
      <c r="BY103" s="33"/>
      <c r="BZ103" s="33"/>
      <c r="CA103" s="33"/>
      <c r="CB103" s="33"/>
      <c r="CC103" s="33"/>
      <c r="CD103" s="33"/>
      <c r="CE103" s="33"/>
      <c r="CF103" s="33"/>
      <c r="CG103" s="33"/>
      <c r="CH103" s="33"/>
      <c r="CI103" s="33"/>
      <c r="CJ103" s="33"/>
      <c r="CK103" s="33"/>
      <c r="CL103" s="33"/>
      <c r="CM103" s="33"/>
      <c r="CN103" s="33"/>
      <c r="CO103" s="33"/>
      <c r="CP103" s="33"/>
      <c r="CQ103" s="33"/>
      <c r="CR103" s="33"/>
      <c r="CS103" s="33"/>
      <c r="CT103" s="33"/>
      <c r="CU103" s="33"/>
      <c r="CV103" s="33"/>
      <c r="CW103" s="33"/>
      <c r="CX103" s="33"/>
      <c r="CY103" s="33"/>
      <c r="CZ103" s="33"/>
      <c r="DA103" s="33"/>
      <c r="DB103" s="33"/>
      <c r="DC103" s="33"/>
      <c r="DD103" s="33"/>
      <c r="DE103" s="33"/>
      <c r="DF103" s="33"/>
      <c r="DG103" s="33"/>
      <c r="DH103" s="33"/>
      <c r="DI103" s="33"/>
      <c r="DJ103" s="33"/>
      <c r="DK103" s="33"/>
      <c r="DL103" s="33"/>
      <c r="DM103" s="33"/>
      <c r="DN103" s="33"/>
      <c r="DO103" s="33"/>
      <c r="DP103" s="33"/>
      <c r="DQ103" s="33"/>
      <c r="DR103" s="33"/>
      <c r="DS103" s="33"/>
      <c r="DT103" s="33"/>
      <c r="DU103" s="33"/>
      <c r="DV103" s="33"/>
      <c r="DW103" s="33"/>
      <c r="DX103" s="33"/>
      <c r="DY103" s="33"/>
      <c r="DZ103" s="33"/>
      <c r="EA103" s="33"/>
      <c r="EB103" s="33"/>
      <c r="EC103" s="33"/>
      <c r="ED103" s="33"/>
      <c r="EE103" s="33"/>
      <c r="EF103" s="33"/>
      <c r="EG103" s="33"/>
      <c r="EH103" s="33"/>
      <c r="EI103" s="33"/>
      <c r="EJ103" s="33"/>
      <c r="EK103" s="33"/>
      <c r="EL103" s="33"/>
      <c r="EM103" s="33"/>
      <c r="EN103" s="33"/>
      <c r="EO103" s="33"/>
      <c r="EP103" s="33"/>
      <c r="EQ103" s="33"/>
      <c r="ER103" s="33"/>
      <c r="ES103" s="33"/>
      <c r="ET103" s="33"/>
      <c r="EU103" s="33"/>
      <c r="EV103" s="33"/>
      <c r="EW103" s="33"/>
      <c r="EX103" s="33"/>
      <c r="EY103" s="33"/>
      <c r="EZ103" s="33"/>
      <c r="FA103" s="33"/>
      <c r="FB103" s="33"/>
      <c r="FC103" s="33"/>
      <c r="FD103" s="33"/>
      <c r="FE103" s="33"/>
      <c r="FF103" s="33"/>
      <c r="FG103" s="33"/>
      <c r="FH103" s="33"/>
      <c r="FI103" s="33"/>
      <c r="FJ103" s="33"/>
      <c r="FK103" s="33"/>
      <c r="FL103" s="33"/>
      <c r="FM103" s="33"/>
      <c r="FN103" s="33"/>
      <c r="FO103" s="33"/>
      <c r="FP103" s="33"/>
      <c r="FQ103" s="33"/>
      <c r="FR103" s="33"/>
      <c r="FS103" s="33"/>
      <c r="FT103" s="33"/>
      <c r="FU103" s="33"/>
      <c r="FV103" s="33"/>
      <c r="FW103" s="33"/>
      <c r="FX103" s="33"/>
      <c r="FY103" s="33"/>
      <c r="FZ103" s="33"/>
      <c r="GA103" s="33"/>
      <c r="GB103" s="33"/>
      <c r="GC103" s="33"/>
      <c r="GD103" s="33"/>
      <c r="GE103" s="33"/>
      <c r="GF103" s="33"/>
      <c r="GG103" s="33"/>
      <c r="GH103" s="33"/>
      <c r="GI103" s="33"/>
      <c r="GJ103" s="33"/>
      <c r="GK103" s="33"/>
      <c r="GL103" s="33"/>
      <c r="GM103" s="33"/>
      <c r="GN103" s="33"/>
      <c r="GO103" s="33"/>
      <c r="GP103" s="33"/>
      <c r="GQ103" s="33"/>
      <c r="GR103" s="33"/>
      <c r="GS103" s="33"/>
      <c r="GT103" s="33"/>
      <c r="GU103" s="33"/>
      <c r="GV103" s="33"/>
      <c r="GW103" s="33"/>
      <c r="GX103" s="33"/>
      <c r="GY103" s="33"/>
      <c r="GZ103" s="33"/>
      <c r="HA103" s="33"/>
      <c r="HB103" s="33"/>
      <c r="HC103" s="33"/>
      <c r="HD103" s="33"/>
      <c r="HE103" s="33"/>
      <c r="HF103" s="33"/>
      <c r="HG103" s="33"/>
      <c r="HH103" s="33"/>
      <c r="HI103" s="33"/>
      <c r="HJ103" s="33"/>
      <c r="HK103" s="33"/>
      <c r="HL103" s="33"/>
      <c r="HM103" s="33"/>
      <c r="HN103" s="33"/>
      <c r="HO103" s="33"/>
      <c r="HP103" s="33"/>
      <c r="HQ103" s="33"/>
      <c r="HR103" s="33"/>
      <c r="HS103" s="33"/>
      <c r="HT103" s="33"/>
      <c r="HU103" s="33"/>
      <c r="HV103" s="33"/>
      <c r="HW103" s="33"/>
    </row>
    <row r="104" spans="1:26" ht="24" customHeight="1">
      <c r="A104" s="95" t="s">
        <v>208</v>
      </c>
      <c r="B104" s="96">
        <v>130</v>
      </c>
      <c r="C104" s="96">
        <v>6171</v>
      </c>
      <c r="D104" s="96">
        <v>6122</v>
      </c>
      <c r="E104" s="97">
        <v>1</v>
      </c>
      <c r="F104" s="97"/>
      <c r="G104" s="98" t="s">
        <v>1</v>
      </c>
      <c r="H104" s="98" t="s">
        <v>793</v>
      </c>
      <c r="I104" s="98" t="s">
        <v>18</v>
      </c>
      <c r="J104" s="98">
        <v>400</v>
      </c>
      <c r="K104" s="98" t="s">
        <v>356</v>
      </c>
      <c r="L104" s="97">
        <v>2021</v>
      </c>
      <c r="M104" s="97">
        <v>2021</v>
      </c>
      <c r="N104" s="99">
        <v>0</v>
      </c>
      <c r="O104" s="99">
        <v>2650000</v>
      </c>
      <c r="P104" s="99">
        <v>0</v>
      </c>
      <c r="Q104" s="99">
        <v>0</v>
      </c>
      <c r="R104" s="99">
        <v>2650000</v>
      </c>
      <c r="S104" s="97"/>
      <c r="T104" s="99">
        <v>0</v>
      </c>
      <c r="U104" s="99">
        <v>2650000</v>
      </c>
      <c r="V104" s="99">
        <v>0</v>
      </c>
      <c r="W104" s="99">
        <v>0</v>
      </c>
      <c r="X104" s="99">
        <v>0</v>
      </c>
      <c r="Y104" s="100">
        <v>0</v>
      </c>
      <c r="Z104" s="73"/>
    </row>
    <row r="105" spans="1:26" ht="24" customHeight="1">
      <c r="A105" s="76" t="s">
        <v>794</v>
      </c>
      <c r="B105" s="62">
        <v>130</v>
      </c>
      <c r="C105" s="62">
        <v>6171</v>
      </c>
      <c r="D105" s="62">
        <v>6122</v>
      </c>
      <c r="E105" s="63">
        <v>1</v>
      </c>
      <c r="F105" s="63"/>
      <c r="G105" s="64" t="s">
        <v>1</v>
      </c>
      <c r="H105" s="64" t="s">
        <v>795</v>
      </c>
      <c r="I105" s="64" t="s">
        <v>18</v>
      </c>
      <c r="J105" s="64">
        <v>400</v>
      </c>
      <c r="K105" s="64" t="s">
        <v>356</v>
      </c>
      <c r="L105" s="63">
        <v>2021</v>
      </c>
      <c r="M105" s="63">
        <v>2021</v>
      </c>
      <c r="N105" s="65">
        <v>0</v>
      </c>
      <c r="O105" s="65">
        <v>2500000</v>
      </c>
      <c r="P105" s="65">
        <v>0</v>
      </c>
      <c r="Q105" s="65">
        <v>0</v>
      </c>
      <c r="R105" s="65">
        <v>2500000</v>
      </c>
      <c r="S105" s="63"/>
      <c r="T105" s="65">
        <v>0</v>
      </c>
      <c r="U105" s="65">
        <v>2500000</v>
      </c>
      <c r="V105" s="65">
        <v>0</v>
      </c>
      <c r="W105" s="65">
        <v>0</v>
      </c>
      <c r="X105" s="65">
        <v>0</v>
      </c>
      <c r="Y105" s="77">
        <v>0</v>
      </c>
      <c r="Z105" s="73"/>
    </row>
    <row r="106" spans="1:26" ht="24" customHeight="1" thickBot="1">
      <c r="A106" s="78" t="s">
        <v>796</v>
      </c>
      <c r="B106" s="79">
        <v>130</v>
      </c>
      <c r="C106" s="79">
        <v>6171</v>
      </c>
      <c r="D106" s="79">
        <v>6123</v>
      </c>
      <c r="E106" s="80">
        <v>1</v>
      </c>
      <c r="F106" s="80"/>
      <c r="G106" s="81" t="s">
        <v>1</v>
      </c>
      <c r="H106" s="81" t="s">
        <v>797</v>
      </c>
      <c r="I106" s="81" t="s">
        <v>18</v>
      </c>
      <c r="J106" s="81">
        <v>400</v>
      </c>
      <c r="K106" s="81" t="s">
        <v>356</v>
      </c>
      <c r="L106" s="80">
        <v>2020</v>
      </c>
      <c r="M106" s="80">
        <v>2023</v>
      </c>
      <c r="N106" s="82">
        <v>200000</v>
      </c>
      <c r="O106" s="82">
        <v>4300000</v>
      </c>
      <c r="P106" s="82">
        <v>0</v>
      </c>
      <c r="Q106" s="82">
        <v>0</v>
      </c>
      <c r="R106" s="82">
        <v>1000000</v>
      </c>
      <c r="S106" s="80"/>
      <c r="T106" s="82">
        <v>0</v>
      </c>
      <c r="U106" s="82">
        <v>1000000</v>
      </c>
      <c r="V106" s="82">
        <v>0</v>
      </c>
      <c r="W106" s="82">
        <v>0</v>
      </c>
      <c r="X106" s="82">
        <v>0</v>
      </c>
      <c r="Y106" s="83">
        <v>0</v>
      </c>
      <c r="Z106" s="73"/>
    </row>
    <row r="107" spans="1:231" s="17" customFormat="1" ht="24" customHeight="1" thickBot="1">
      <c r="A107" s="29"/>
      <c r="B107" s="28"/>
      <c r="C107" s="28"/>
      <c r="D107" s="28"/>
      <c r="E107" s="29"/>
      <c r="F107" s="285" t="s">
        <v>957</v>
      </c>
      <c r="G107" s="285"/>
      <c r="H107" s="285"/>
      <c r="I107" s="285"/>
      <c r="J107" s="285"/>
      <c r="K107" s="285"/>
      <c r="L107" s="285"/>
      <c r="M107" s="285"/>
      <c r="N107" s="30"/>
      <c r="O107" s="139">
        <f>SUM(O104:O106)</f>
        <v>9450000</v>
      </c>
      <c r="P107" s="141">
        <f>SUM(P104:P106)</f>
        <v>0</v>
      </c>
      <c r="Q107" s="141">
        <f>SUM(Q104:Q106)</f>
        <v>0</v>
      </c>
      <c r="R107" s="141">
        <f>SUM(R104:R106)</f>
        <v>6150000</v>
      </c>
      <c r="S107" s="141"/>
      <c r="T107" s="141">
        <f aca="true" t="shared" si="3" ref="T107:Y107">SUM(T104:T106)</f>
        <v>0</v>
      </c>
      <c r="U107" s="141">
        <f t="shared" si="3"/>
        <v>6150000</v>
      </c>
      <c r="V107" s="141">
        <f t="shared" si="3"/>
        <v>0</v>
      </c>
      <c r="W107" s="141">
        <f t="shared" si="3"/>
        <v>0</v>
      </c>
      <c r="X107" s="142">
        <f t="shared" si="3"/>
        <v>0</v>
      </c>
      <c r="Y107" s="145">
        <f t="shared" si="3"/>
        <v>0</v>
      </c>
      <c r="Z107" s="33"/>
      <c r="AA107" s="33"/>
      <c r="AB107" s="33"/>
      <c r="AC107" s="33"/>
      <c r="AD107" s="33"/>
      <c r="AE107" s="33"/>
      <c r="AF107" s="33"/>
      <c r="AG107" s="33"/>
      <c r="AH107" s="33"/>
      <c r="AI107" s="33"/>
      <c r="AJ107" s="33"/>
      <c r="AK107" s="33"/>
      <c r="AL107" s="33"/>
      <c r="AM107" s="33"/>
      <c r="AN107" s="33"/>
      <c r="AO107" s="33"/>
      <c r="AP107" s="33"/>
      <c r="AQ107" s="33"/>
      <c r="AR107" s="33"/>
      <c r="AS107" s="33"/>
      <c r="AT107" s="33"/>
      <c r="AU107" s="33"/>
      <c r="AV107" s="33"/>
      <c r="AW107" s="33"/>
      <c r="AX107" s="33"/>
      <c r="AY107" s="33"/>
      <c r="AZ107" s="33"/>
      <c r="BA107" s="33"/>
      <c r="BB107" s="33"/>
      <c r="BC107" s="33"/>
      <c r="BD107" s="33"/>
      <c r="BE107" s="33"/>
      <c r="BF107" s="33"/>
      <c r="BG107" s="33"/>
      <c r="BH107" s="33"/>
      <c r="BI107" s="33"/>
      <c r="BJ107" s="33"/>
      <c r="BK107" s="33"/>
      <c r="BL107" s="33"/>
      <c r="BM107" s="33"/>
      <c r="BN107" s="33"/>
      <c r="BO107" s="33"/>
      <c r="BP107" s="33"/>
      <c r="BQ107" s="33"/>
      <c r="BR107" s="33"/>
      <c r="BS107" s="33"/>
      <c r="BT107" s="33"/>
      <c r="BU107" s="33"/>
      <c r="BV107" s="33"/>
      <c r="BW107" s="33"/>
      <c r="BX107" s="33"/>
      <c r="BY107" s="33"/>
      <c r="BZ107" s="33"/>
      <c r="CA107" s="33"/>
      <c r="CB107" s="33"/>
      <c r="CC107" s="33"/>
      <c r="CD107" s="33"/>
      <c r="CE107" s="33"/>
      <c r="CF107" s="33"/>
      <c r="CG107" s="33"/>
      <c r="CH107" s="33"/>
      <c r="CI107" s="33"/>
      <c r="CJ107" s="33"/>
      <c r="CK107" s="33"/>
      <c r="CL107" s="33"/>
      <c r="CM107" s="33"/>
      <c r="CN107" s="33"/>
      <c r="CO107" s="33"/>
      <c r="CP107" s="33"/>
      <c r="CQ107" s="33"/>
      <c r="CR107" s="33"/>
      <c r="CS107" s="33"/>
      <c r="CT107" s="33"/>
      <c r="CU107" s="33"/>
      <c r="CV107" s="33"/>
      <c r="CW107" s="33"/>
      <c r="CX107" s="33"/>
      <c r="CY107" s="33"/>
      <c r="CZ107" s="33"/>
      <c r="DA107" s="33"/>
      <c r="DB107" s="33"/>
      <c r="DC107" s="33"/>
      <c r="DD107" s="33"/>
      <c r="DE107" s="33"/>
      <c r="DF107" s="33"/>
      <c r="DG107" s="33"/>
      <c r="DH107" s="33"/>
      <c r="DI107" s="33"/>
      <c r="DJ107" s="33"/>
      <c r="DK107" s="33"/>
      <c r="DL107" s="33"/>
      <c r="DM107" s="33"/>
      <c r="DN107" s="33"/>
      <c r="DO107" s="33"/>
      <c r="DP107" s="33"/>
      <c r="DQ107" s="33"/>
      <c r="DR107" s="33"/>
      <c r="DS107" s="33"/>
      <c r="DT107" s="33"/>
      <c r="DU107" s="33"/>
      <c r="DV107" s="33"/>
      <c r="DW107" s="33"/>
      <c r="DX107" s="33"/>
      <c r="DY107" s="33"/>
      <c r="DZ107" s="33"/>
      <c r="EA107" s="33"/>
      <c r="EB107" s="33"/>
      <c r="EC107" s="33"/>
      <c r="ED107" s="33"/>
      <c r="EE107" s="33"/>
      <c r="EF107" s="33"/>
      <c r="EG107" s="33"/>
      <c r="EH107" s="33"/>
      <c r="EI107" s="33"/>
      <c r="EJ107" s="33"/>
      <c r="EK107" s="33"/>
      <c r="EL107" s="33"/>
      <c r="EM107" s="33"/>
      <c r="EN107" s="33"/>
      <c r="EO107" s="33"/>
      <c r="EP107" s="33"/>
      <c r="EQ107" s="33"/>
      <c r="ER107" s="33"/>
      <c r="ES107" s="33"/>
      <c r="ET107" s="33"/>
      <c r="EU107" s="33"/>
      <c r="EV107" s="33"/>
      <c r="EW107" s="33"/>
      <c r="EX107" s="33"/>
      <c r="EY107" s="33"/>
      <c r="EZ107" s="33"/>
      <c r="FA107" s="33"/>
      <c r="FB107" s="33"/>
      <c r="FC107" s="33"/>
      <c r="FD107" s="33"/>
      <c r="FE107" s="33"/>
      <c r="FF107" s="33"/>
      <c r="FG107" s="33"/>
      <c r="FH107" s="33"/>
      <c r="FI107" s="33"/>
      <c r="FJ107" s="33"/>
      <c r="FK107" s="33"/>
      <c r="FL107" s="33"/>
      <c r="FM107" s="33"/>
      <c r="FN107" s="33"/>
      <c r="FO107" s="33"/>
      <c r="FP107" s="33"/>
      <c r="FQ107" s="33"/>
      <c r="FR107" s="33"/>
      <c r="FS107" s="33"/>
      <c r="FT107" s="33"/>
      <c r="FU107" s="33"/>
      <c r="FV107" s="33"/>
      <c r="FW107" s="33"/>
      <c r="FX107" s="33"/>
      <c r="FY107" s="33"/>
      <c r="FZ107" s="33"/>
      <c r="GA107" s="33"/>
      <c r="GB107" s="33"/>
      <c r="GC107" s="33"/>
      <c r="GD107" s="33"/>
      <c r="GE107" s="33"/>
      <c r="GF107" s="33"/>
      <c r="GG107" s="33"/>
      <c r="GH107" s="33"/>
      <c r="GI107" s="33"/>
      <c r="GJ107" s="33"/>
      <c r="GK107" s="33"/>
      <c r="GL107" s="33"/>
      <c r="GM107" s="33"/>
      <c r="GN107" s="33"/>
      <c r="GO107" s="33"/>
      <c r="GP107" s="33"/>
      <c r="GQ107" s="33"/>
      <c r="GR107" s="33"/>
      <c r="GS107" s="33"/>
      <c r="GT107" s="33"/>
      <c r="GU107" s="33"/>
      <c r="GV107" s="33"/>
      <c r="GW107" s="33"/>
      <c r="GX107" s="33"/>
      <c r="GY107" s="33"/>
      <c r="GZ107" s="33"/>
      <c r="HA107" s="33"/>
      <c r="HB107" s="33"/>
      <c r="HC107" s="33"/>
      <c r="HD107" s="33"/>
      <c r="HE107" s="33"/>
      <c r="HF107" s="33"/>
      <c r="HG107" s="33"/>
      <c r="HH107" s="33"/>
      <c r="HI107" s="33"/>
      <c r="HJ107" s="33"/>
      <c r="HK107" s="33"/>
      <c r="HL107" s="33"/>
      <c r="HM107" s="33"/>
      <c r="HN107" s="33"/>
      <c r="HO107" s="33"/>
      <c r="HP107" s="33"/>
      <c r="HQ107" s="33"/>
      <c r="HR107" s="33"/>
      <c r="HS107" s="33"/>
      <c r="HT107" s="33"/>
      <c r="HU107" s="33"/>
      <c r="HV107" s="33"/>
      <c r="HW107" s="33"/>
    </row>
    <row r="108" spans="1:231" s="17" customFormat="1" ht="24" customHeight="1" thickBot="1">
      <c r="A108" s="29"/>
      <c r="B108" s="28"/>
      <c r="C108" s="28"/>
      <c r="D108" s="28"/>
      <c r="E108" s="29"/>
      <c r="F108" s="28"/>
      <c r="G108" s="28"/>
      <c r="H108" s="28"/>
      <c r="I108" s="28"/>
      <c r="J108" s="28"/>
      <c r="K108" s="28"/>
      <c r="L108" s="28"/>
      <c r="M108" s="28"/>
      <c r="N108" s="28"/>
      <c r="O108" s="34"/>
      <c r="P108" s="34"/>
      <c r="Q108" s="34"/>
      <c r="R108" s="34"/>
      <c r="S108" s="34"/>
      <c r="T108" s="34"/>
      <c r="U108" s="34"/>
      <c r="V108" s="34"/>
      <c r="W108" s="34"/>
      <c r="X108" s="33"/>
      <c r="Y108" s="33"/>
      <c r="Z108" s="33"/>
      <c r="AA108" s="33"/>
      <c r="AB108" s="33"/>
      <c r="AC108" s="33"/>
      <c r="AD108" s="33"/>
      <c r="AE108" s="33"/>
      <c r="AF108" s="33"/>
      <c r="AG108" s="33"/>
      <c r="AH108" s="33"/>
      <c r="AI108" s="33"/>
      <c r="AJ108" s="33"/>
      <c r="AK108" s="33"/>
      <c r="AL108" s="33"/>
      <c r="AM108" s="33"/>
      <c r="AN108" s="33"/>
      <c r="AO108" s="33"/>
      <c r="AP108" s="33"/>
      <c r="AQ108" s="33"/>
      <c r="AR108" s="33"/>
      <c r="AS108" s="33"/>
      <c r="AT108" s="33"/>
      <c r="AU108" s="33"/>
      <c r="AV108" s="33"/>
      <c r="AW108" s="33"/>
      <c r="AX108" s="33"/>
      <c r="AY108" s="33"/>
      <c r="AZ108" s="33"/>
      <c r="BA108" s="33"/>
      <c r="BB108" s="33"/>
      <c r="BC108" s="33"/>
      <c r="BD108" s="33"/>
      <c r="BE108" s="33"/>
      <c r="BF108" s="33"/>
      <c r="BG108" s="33"/>
      <c r="BH108" s="33"/>
      <c r="BI108" s="33"/>
      <c r="BJ108" s="33"/>
      <c r="BK108" s="33"/>
      <c r="BL108" s="33"/>
      <c r="BM108" s="33"/>
      <c r="BN108" s="33"/>
      <c r="BO108" s="33"/>
      <c r="BP108" s="33"/>
      <c r="BQ108" s="33"/>
      <c r="BR108" s="33"/>
      <c r="BS108" s="33"/>
      <c r="BT108" s="33"/>
      <c r="BU108" s="33"/>
      <c r="BV108" s="33"/>
      <c r="BW108" s="33"/>
      <c r="BX108" s="33"/>
      <c r="BY108" s="33"/>
      <c r="BZ108" s="33"/>
      <c r="CA108" s="33"/>
      <c r="CB108" s="33"/>
      <c r="CC108" s="33"/>
      <c r="CD108" s="33"/>
      <c r="CE108" s="33"/>
      <c r="CF108" s="33"/>
      <c r="CG108" s="33"/>
      <c r="CH108" s="33"/>
      <c r="CI108" s="33"/>
      <c r="CJ108" s="33"/>
      <c r="CK108" s="33"/>
      <c r="CL108" s="33"/>
      <c r="CM108" s="33"/>
      <c r="CN108" s="33"/>
      <c r="CO108" s="33"/>
      <c r="CP108" s="33"/>
      <c r="CQ108" s="33"/>
      <c r="CR108" s="33"/>
      <c r="CS108" s="33"/>
      <c r="CT108" s="33"/>
      <c r="CU108" s="33"/>
      <c r="CV108" s="33"/>
      <c r="CW108" s="33"/>
      <c r="CX108" s="33"/>
      <c r="CY108" s="33"/>
      <c r="CZ108" s="33"/>
      <c r="DA108" s="33"/>
      <c r="DB108" s="33"/>
      <c r="DC108" s="33"/>
      <c r="DD108" s="33"/>
      <c r="DE108" s="33"/>
      <c r="DF108" s="33"/>
      <c r="DG108" s="33"/>
      <c r="DH108" s="33"/>
      <c r="DI108" s="33"/>
      <c r="DJ108" s="33"/>
      <c r="DK108" s="33"/>
      <c r="DL108" s="33"/>
      <c r="DM108" s="33"/>
      <c r="DN108" s="33"/>
      <c r="DO108" s="33"/>
      <c r="DP108" s="33"/>
      <c r="DQ108" s="33"/>
      <c r="DR108" s="33"/>
      <c r="DS108" s="33"/>
      <c r="DT108" s="33"/>
      <c r="DU108" s="33"/>
      <c r="DV108" s="33"/>
      <c r="DW108" s="33"/>
      <c r="DX108" s="33"/>
      <c r="DY108" s="33"/>
      <c r="DZ108" s="33"/>
      <c r="EA108" s="33"/>
      <c r="EB108" s="33"/>
      <c r="EC108" s="33"/>
      <c r="ED108" s="33"/>
      <c r="EE108" s="33"/>
      <c r="EF108" s="33"/>
      <c r="EG108" s="33"/>
      <c r="EH108" s="33"/>
      <c r="EI108" s="33"/>
      <c r="EJ108" s="33"/>
      <c r="EK108" s="33"/>
      <c r="EL108" s="33"/>
      <c r="EM108" s="33"/>
      <c r="EN108" s="33"/>
      <c r="EO108" s="33"/>
      <c r="EP108" s="33"/>
      <c r="EQ108" s="33"/>
      <c r="ER108" s="33"/>
      <c r="ES108" s="33"/>
      <c r="ET108" s="33"/>
      <c r="EU108" s="33"/>
      <c r="EV108" s="33"/>
      <c r="EW108" s="33"/>
      <c r="EX108" s="33"/>
      <c r="EY108" s="33"/>
      <c r="EZ108" s="33"/>
      <c r="FA108" s="33"/>
      <c r="FB108" s="33"/>
      <c r="FC108" s="33"/>
      <c r="FD108" s="33"/>
      <c r="FE108" s="33"/>
      <c r="FF108" s="33"/>
      <c r="FG108" s="33"/>
      <c r="FH108" s="33"/>
      <c r="FI108" s="33"/>
      <c r="FJ108" s="33"/>
      <c r="FK108" s="33"/>
      <c r="FL108" s="33"/>
      <c r="FM108" s="33"/>
      <c r="FN108" s="33"/>
      <c r="FO108" s="33"/>
      <c r="FP108" s="33"/>
      <c r="FQ108" s="33"/>
      <c r="FR108" s="33"/>
      <c r="FS108" s="33"/>
      <c r="FT108" s="33"/>
      <c r="FU108" s="33"/>
      <c r="FV108" s="33"/>
      <c r="FW108" s="33"/>
      <c r="FX108" s="33"/>
      <c r="FY108" s="33"/>
      <c r="FZ108" s="33"/>
      <c r="GA108" s="33"/>
      <c r="GB108" s="33"/>
      <c r="GC108" s="33"/>
      <c r="GD108" s="33"/>
      <c r="GE108" s="33"/>
      <c r="GF108" s="33"/>
      <c r="GG108" s="33"/>
      <c r="GH108" s="33"/>
      <c r="GI108" s="33"/>
      <c r="GJ108" s="33"/>
      <c r="GK108" s="33"/>
      <c r="GL108" s="33"/>
      <c r="GM108" s="33"/>
      <c r="GN108" s="33"/>
      <c r="GO108" s="33"/>
      <c r="GP108" s="33"/>
      <c r="GQ108" s="33"/>
      <c r="GR108" s="33"/>
      <c r="GS108" s="33"/>
      <c r="GT108" s="33"/>
      <c r="GU108" s="33"/>
      <c r="GV108" s="33"/>
      <c r="GW108" s="33"/>
      <c r="GX108" s="33"/>
      <c r="GY108" s="33"/>
      <c r="GZ108" s="33"/>
      <c r="HA108" s="33"/>
      <c r="HB108" s="33"/>
      <c r="HC108" s="33"/>
      <c r="HD108" s="33"/>
      <c r="HE108" s="33"/>
      <c r="HF108" s="33"/>
      <c r="HG108" s="33"/>
      <c r="HH108" s="33"/>
      <c r="HI108" s="33"/>
      <c r="HJ108" s="33"/>
      <c r="HK108" s="33"/>
      <c r="HL108" s="33"/>
      <c r="HM108" s="33"/>
      <c r="HN108" s="33"/>
      <c r="HO108" s="33"/>
      <c r="HP108" s="33"/>
      <c r="HQ108" s="33"/>
      <c r="HR108" s="33"/>
      <c r="HS108" s="33"/>
      <c r="HT108" s="33"/>
      <c r="HU108" s="33"/>
      <c r="HV108" s="33"/>
      <c r="HW108" s="33"/>
    </row>
    <row r="109" spans="1:26" ht="24" customHeight="1">
      <c r="A109" s="95" t="s">
        <v>231</v>
      </c>
      <c r="B109" s="96">
        <v>133</v>
      </c>
      <c r="C109" s="96">
        <v>6171</v>
      </c>
      <c r="D109" s="96">
        <v>6111</v>
      </c>
      <c r="E109" s="97">
        <v>1</v>
      </c>
      <c r="F109" s="97"/>
      <c r="G109" s="98" t="s">
        <v>2</v>
      </c>
      <c r="H109" s="98" t="s">
        <v>798</v>
      </c>
      <c r="I109" s="98" t="s">
        <v>18</v>
      </c>
      <c r="J109" s="98">
        <v>400</v>
      </c>
      <c r="K109" s="98" t="s">
        <v>356</v>
      </c>
      <c r="L109" s="97">
        <v>2021</v>
      </c>
      <c r="M109" s="97">
        <v>2021</v>
      </c>
      <c r="N109" s="99">
        <v>0</v>
      </c>
      <c r="O109" s="99">
        <v>2500000</v>
      </c>
      <c r="P109" s="99">
        <v>0</v>
      </c>
      <c r="Q109" s="99">
        <v>0</v>
      </c>
      <c r="R109" s="99">
        <v>2500000</v>
      </c>
      <c r="S109" s="97"/>
      <c r="T109" s="99">
        <v>0</v>
      </c>
      <c r="U109" s="99">
        <v>2500000</v>
      </c>
      <c r="V109" s="99">
        <v>0</v>
      </c>
      <c r="W109" s="99">
        <v>0</v>
      </c>
      <c r="X109" s="99">
        <v>0</v>
      </c>
      <c r="Y109" s="100">
        <v>0</v>
      </c>
      <c r="Z109" s="73"/>
    </row>
    <row r="110" spans="1:26" ht="24" customHeight="1">
      <c r="A110" s="76" t="s">
        <v>799</v>
      </c>
      <c r="B110" s="62">
        <v>133</v>
      </c>
      <c r="C110" s="62">
        <v>6171</v>
      </c>
      <c r="D110" s="62">
        <v>6111</v>
      </c>
      <c r="E110" s="63">
        <v>1</v>
      </c>
      <c r="F110" s="63"/>
      <c r="G110" s="64" t="s">
        <v>2</v>
      </c>
      <c r="H110" s="64" t="s">
        <v>800</v>
      </c>
      <c r="I110" s="64" t="s">
        <v>18</v>
      </c>
      <c r="J110" s="64">
        <v>400</v>
      </c>
      <c r="K110" s="64" t="s">
        <v>356</v>
      </c>
      <c r="L110" s="63">
        <v>2021</v>
      </c>
      <c r="M110" s="63">
        <v>2021</v>
      </c>
      <c r="N110" s="65">
        <v>0</v>
      </c>
      <c r="O110" s="65">
        <v>450000</v>
      </c>
      <c r="P110" s="65">
        <v>0</v>
      </c>
      <c r="Q110" s="65">
        <v>0</v>
      </c>
      <c r="R110" s="65">
        <v>450000</v>
      </c>
      <c r="S110" s="63"/>
      <c r="T110" s="65">
        <v>0</v>
      </c>
      <c r="U110" s="65">
        <v>450000</v>
      </c>
      <c r="V110" s="65">
        <v>0</v>
      </c>
      <c r="W110" s="65">
        <v>0</v>
      </c>
      <c r="X110" s="65">
        <v>0</v>
      </c>
      <c r="Y110" s="77">
        <v>0</v>
      </c>
      <c r="Z110" s="73"/>
    </row>
    <row r="111" spans="1:26" ht="24" customHeight="1">
      <c r="A111" s="76" t="s">
        <v>801</v>
      </c>
      <c r="B111" s="62">
        <v>133</v>
      </c>
      <c r="C111" s="62">
        <v>6171</v>
      </c>
      <c r="D111" s="62">
        <v>6111</v>
      </c>
      <c r="E111" s="63">
        <v>1</v>
      </c>
      <c r="F111" s="63"/>
      <c r="G111" s="64" t="s">
        <v>2</v>
      </c>
      <c r="H111" s="64" t="s">
        <v>802</v>
      </c>
      <c r="I111" s="64" t="s">
        <v>18</v>
      </c>
      <c r="J111" s="64">
        <v>400</v>
      </c>
      <c r="K111" s="64" t="s">
        <v>356</v>
      </c>
      <c r="L111" s="63">
        <v>2021</v>
      </c>
      <c r="M111" s="63">
        <v>2021</v>
      </c>
      <c r="N111" s="65">
        <v>0</v>
      </c>
      <c r="O111" s="65">
        <v>750000</v>
      </c>
      <c r="P111" s="65">
        <v>0</v>
      </c>
      <c r="Q111" s="65">
        <v>0</v>
      </c>
      <c r="R111" s="65">
        <v>750000</v>
      </c>
      <c r="S111" s="63"/>
      <c r="T111" s="65">
        <v>0</v>
      </c>
      <c r="U111" s="65">
        <v>750000</v>
      </c>
      <c r="V111" s="65">
        <v>0</v>
      </c>
      <c r="W111" s="65">
        <v>0</v>
      </c>
      <c r="X111" s="65">
        <v>0</v>
      </c>
      <c r="Y111" s="77">
        <v>0</v>
      </c>
      <c r="Z111" s="73"/>
    </row>
    <row r="112" spans="1:26" ht="24" customHeight="1">
      <c r="A112" s="76" t="s">
        <v>803</v>
      </c>
      <c r="B112" s="62">
        <v>133</v>
      </c>
      <c r="C112" s="62">
        <v>6171</v>
      </c>
      <c r="D112" s="62">
        <v>6111</v>
      </c>
      <c r="E112" s="63">
        <v>1</v>
      </c>
      <c r="F112" s="63"/>
      <c r="G112" s="64" t="s">
        <v>2</v>
      </c>
      <c r="H112" s="64" t="s">
        <v>804</v>
      </c>
      <c r="I112" s="64" t="s">
        <v>18</v>
      </c>
      <c r="J112" s="64">
        <v>400</v>
      </c>
      <c r="K112" s="64" t="s">
        <v>356</v>
      </c>
      <c r="L112" s="63">
        <v>2021</v>
      </c>
      <c r="M112" s="63">
        <v>2021</v>
      </c>
      <c r="N112" s="65">
        <v>0</v>
      </c>
      <c r="O112" s="65">
        <v>1300000</v>
      </c>
      <c r="P112" s="65">
        <v>0</v>
      </c>
      <c r="Q112" s="65">
        <v>0</v>
      </c>
      <c r="R112" s="65">
        <v>1300000</v>
      </c>
      <c r="S112" s="63"/>
      <c r="T112" s="65">
        <v>0</v>
      </c>
      <c r="U112" s="65">
        <v>1300000</v>
      </c>
      <c r="V112" s="65">
        <v>0</v>
      </c>
      <c r="W112" s="65">
        <v>0</v>
      </c>
      <c r="X112" s="65">
        <v>0</v>
      </c>
      <c r="Y112" s="77">
        <v>0</v>
      </c>
      <c r="Z112" s="73"/>
    </row>
    <row r="113" spans="1:26" ht="24" customHeight="1">
      <c r="A113" s="76" t="s">
        <v>805</v>
      </c>
      <c r="B113" s="62">
        <v>133</v>
      </c>
      <c r="C113" s="62">
        <v>6171</v>
      </c>
      <c r="D113" s="62">
        <v>6111</v>
      </c>
      <c r="E113" s="63">
        <v>1</v>
      </c>
      <c r="F113" s="63"/>
      <c r="G113" s="64" t="s">
        <v>2</v>
      </c>
      <c r="H113" s="64" t="s">
        <v>806</v>
      </c>
      <c r="I113" s="64" t="s">
        <v>18</v>
      </c>
      <c r="J113" s="64">
        <v>400</v>
      </c>
      <c r="K113" s="64" t="s">
        <v>356</v>
      </c>
      <c r="L113" s="63">
        <v>2021</v>
      </c>
      <c r="M113" s="63">
        <v>2021</v>
      </c>
      <c r="N113" s="65">
        <v>0</v>
      </c>
      <c r="O113" s="65">
        <v>5500000</v>
      </c>
      <c r="P113" s="65">
        <v>0</v>
      </c>
      <c r="Q113" s="65">
        <v>0</v>
      </c>
      <c r="R113" s="65">
        <v>5500000</v>
      </c>
      <c r="S113" s="63"/>
      <c r="T113" s="65">
        <v>0</v>
      </c>
      <c r="U113" s="65">
        <v>5500000</v>
      </c>
      <c r="V113" s="65">
        <v>0</v>
      </c>
      <c r="W113" s="65">
        <v>0</v>
      </c>
      <c r="X113" s="65">
        <v>0</v>
      </c>
      <c r="Y113" s="77">
        <v>0</v>
      </c>
      <c r="Z113" s="73"/>
    </row>
    <row r="114" spans="1:26" ht="24" customHeight="1">
      <c r="A114" s="76" t="s">
        <v>807</v>
      </c>
      <c r="B114" s="62">
        <v>133</v>
      </c>
      <c r="C114" s="62">
        <v>6171</v>
      </c>
      <c r="D114" s="62">
        <v>6111</v>
      </c>
      <c r="E114" s="63">
        <v>1</v>
      </c>
      <c r="F114" s="63"/>
      <c r="G114" s="64" t="s">
        <v>2</v>
      </c>
      <c r="H114" s="64" t="s">
        <v>808</v>
      </c>
      <c r="I114" s="64" t="s">
        <v>18</v>
      </c>
      <c r="J114" s="64">
        <v>400</v>
      </c>
      <c r="K114" s="64" t="s">
        <v>356</v>
      </c>
      <c r="L114" s="63">
        <v>2021</v>
      </c>
      <c r="M114" s="63">
        <v>2021</v>
      </c>
      <c r="N114" s="65">
        <v>0</v>
      </c>
      <c r="O114" s="65">
        <v>5000000</v>
      </c>
      <c r="P114" s="65">
        <v>0</v>
      </c>
      <c r="Q114" s="65">
        <v>0</v>
      </c>
      <c r="R114" s="65">
        <v>5000000</v>
      </c>
      <c r="S114" s="63"/>
      <c r="T114" s="65">
        <v>0</v>
      </c>
      <c r="U114" s="65">
        <v>5000000</v>
      </c>
      <c r="V114" s="65">
        <v>0</v>
      </c>
      <c r="W114" s="65">
        <v>0</v>
      </c>
      <c r="X114" s="65">
        <v>0</v>
      </c>
      <c r="Y114" s="77">
        <v>0</v>
      </c>
      <c r="Z114" s="73"/>
    </row>
    <row r="115" spans="1:26" ht="24" customHeight="1">
      <c r="A115" s="76" t="s">
        <v>809</v>
      </c>
      <c r="B115" s="62">
        <v>133</v>
      </c>
      <c r="C115" s="62">
        <v>6171</v>
      </c>
      <c r="D115" s="62">
        <v>6111</v>
      </c>
      <c r="E115" s="63">
        <v>1</v>
      </c>
      <c r="F115" s="63"/>
      <c r="G115" s="64" t="s">
        <v>2</v>
      </c>
      <c r="H115" s="64" t="s">
        <v>810</v>
      </c>
      <c r="I115" s="64" t="s">
        <v>18</v>
      </c>
      <c r="J115" s="64">
        <v>400</v>
      </c>
      <c r="K115" s="64" t="s">
        <v>356</v>
      </c>
      <c r="L115" s="63">
        <v>2021</v>
      </c>
      <c r="M115" s="63">
        <v>2021</v>
      </c>
      <c r="N115" s="65">
        <v>0</v>
      </c>
      <c r="O115" s="65">
        <v>2800000</v>
      </c>
      <c r="P115" s="65">
        <v>0</v>
      </c>
      <c r="Q115" s="65">
        <v>0</v>
      </c>
      <c r="R115" s="65">
        <v>2800000</v>
      </c>
      <c r="S115" s="63"/>
      <c r="T115" s="65">
        <v>0</v>
      </c>
      <c r="U115" s="65">
        <v>2800000</v>
      </c>
      <c r="V115" s="65">
        <v>0</v>
      </c>
      <c r="W115" s="65">
        <v>0</v>
      </c>
      <c r="X115" s="65">
        <v>0</v>
      </c>
      <c r="Y115" s="77">
        <v>0</v>
      </c>
      <c r="Z115" s="73"/>
    </row>
    <row r="116" spans="1:26" ht="24" customHeight="1">
      <c r="A116" s="76" t="s">
        <v>811</v>
      </c>
      <c r="B116" s="62">
        <v>133</v>
      </c>
      <c r="C116" s="62">
        <v>6171</v>
      </c>
      <c r="D116" s="62">
        <v>6111</v>
      </c>
      <c r="E116" s="63">
        <v>1</v>
      </c>
      <c r="F116" s="63"/>
      <c r="G116" s="64" t="s">
        <v>2</v>
      </c>
      <c r="H116" s="64" t="s">
        <v>812</v>
      </c>
      <c r="I116" s="64" t="s">
        <v>18</v>
      </c>
      <c r="J116" s="64">
        <v>400</v>
      </c>
      <c r="K116" s="64" t="s">
        <v>356</v>
      </c>
      <c r="L116" s="63">
        <v>2021</v>
      </c>
      <c r="M116" s="63">
        <v>2021</v>
      </c>
      <c r="N116" s="65">
        <v>0</v>
      </c>
      <c r="O116" s="65">
        <v>1700000</v>
      </c>
      <c r="P116" s="65">
        <v>0</v>
      </c>
      <c r="Q116" s="65">
        <v>0</v>
      </c>
      <c r="R116" s="65">
        <v>1700000</v>
      </c>
      <c r="S116" s="63"/>
      <c r="T116" s="65">
        <v>0</v>
      </c>
      <c r="U116" s="65">
        <v>1700000</v>
      </c>
      <c r="V116" s="65">
        <v>0</v>
      </c>
      <c r="W116" s="65">
        <v>0</v>
      </c>
      <c r="X116" s="65">
        <v>0</v>
      </c>
      <c r="Y116" s="77">
        <v>0</v>
      </c>
      <c r="Z116" s="73"/>
    </row>
    <row r="117" spans="1:26" ht="24" customHeight="1">
      <c r="A117" s="76" t="s">
        <v>813</v>
      </c>
      <c r="B117" s="62">
        <v>133</v>
      </c>
      <c r="C117" s="62">
        <v>6171</v>
      </c>
      <c r="D117" s="62">
        <v>6125</v>
      </c>
      <c r="E117" s="63">
        <v>1</v>
      </c>
      <c r="F117" s="63"/>
      <c r="G117" s="64" t="s">
        <v>2</v>
      </c>
      <c r="H117" s="64" t="s">
        <v>315</v>
      </c>
      <c r="I117" s="64" t="s">
        <v>18</v>
      </c>
      <c r="J117" s="64">
        <v>400</v>
      </c>
      <c r="K117" s="64" t="s">
        <v>356</v>
      </c>
      <c r="L117" s="63">
        <v>2021</v>
      </c>
      <c r="M117" s="63">
        <v>2021</v>
      </c>
      <c r="N117" s="65">
        <v>0</v>
      </c>
      <c r="O117" s="65">
        <v>1450000</v>
      </c>
      <c r="P117" s="65">
        <v>0</v>
      </c>
      <c r="Q117" s="65">
        <v>0</v>
      </c>
      <c r="R117" s="65">
        <v>1450000</v>
      </c>
      <c r="S117" s="63"/>
      <c r="T117" s="65">
        <v>0</v>
      </c>
      <c r="U117" s="65">
        <v>1450000</v>
      </c>
      <c r="V117" s="65">
        <v>0</v>
      </c>
      <c r="W117" s="65">
        <v>0</v>
      </c>
      <c r="X117" s="65">
        <v>0</v>
      </c>
      <c r="Y117" s="77">
        <v>0</v>
      </c>
      <c r="Z117" s="73"/>
    </row>
    <row r="118" spans="1:26" ht="24" customHeight="1">
      <c r="A118" s="76" t="s">
        <v>814</v>
      </c>
      <c r="B118" s="62">
        <v>133</v>
      </c>
      <c r="C118" s="62">
        <v>6171</v>
      </c>
      <c r="D118" s="62">
        <v>6125</v>
      </c>
      <c r="E118" s="63">
        <v>1</v>
      </c>
      <c r="F118" s="63"/>
      <c r="G118" s="64" t="s">
        <v>2</v>
      </c>
      <c r="H118" s="64" t="s">
        <v>815</v>
      </c>
      <c r="I118" s="64" t="s">
        <v>18</v>
      </c>
      <c r="J118" s="64">
        <v>400</v>
      </c>
      <c r="K118" s="64" t="s">
        <v>356</v>
      </c>
      <c r="L118" s="63">
        <v>2021</v>
      </c>
      <c r="M118" s="63">
        <v>2021</v>
      </c>
      <c r="N118" s="65">
        <v>0</v>
      </c>
      <c r="O118" s="65">
        <v>300000</v>
      </c>
      <c r="P118" s="65">
        <v>0</v>
      </c>
      <c r="Q118" s="65">
        <v>0</v>
      </c>
      <c r="R118" s="65">
        <v>300000</v>
      </c>
      <c r="S118" s="63"/>
      <c r="T118" s="65">
        <v>0</v>
      </c>
      <c r="U118" s="65">
        <v>300000</v>
      </c>
      <c r="V118" s="65">
        <v>0</v>
      </c>
      <c r="W118" s="65">
        <v>0</v>
      </c>
      <c r="X118" s="65">
        <v>0</v>
      </c>
      <c r="Y118" s="77">
        <v>0</v>
      </c>
      <c r="Z118" s="73"/>
    </row>
    <row r="119" spans="1:26" ht="24" customHeight="1">
      <c r="A119" s="76" t="s">
        <v>816</v>
      </c>
      <c r="B119" s="62">
        <v>133</v>
      </c>
      <c r="C119" s="62">
        <v>6171</v>
      </c>
      <c r="D119" s="62">
        <v>6125</v>
      </c>
      <c r="E119" s="63">
        <v>1</v>
      </c>
      <c r="F119" s="63"/>
      <c r="G119" s="64" t="s">
        <v>2</v>
      </c>
      <c r="H119" s="64" t="s">
        <v>817</v>
      </c>
      <c r="I119" s="64" t="s">
        <v>18</v>
      </c>
      <c r="J119" s="64">
        <v>400</v>
      </c>
      <c r="K119" s="64" t="s">
        <v>356</v>
      </c>
      <c r="L119" s="63">
        <v>2021</v>
      </c>
      <c r="M119" s="63">
        <v>2021</v>
      </c>
      <c r="N119" s="65">
        <v>0</v>
      </c>
      <c r="O119" s="65">
        <v>730000</v>
      </c>
      <c r="P119" s="65">
        <v>0</v>
      </c>
      <c r="Q119" s="65">
        <v>0</v>
      </c>
      <c r="R119" s="65">
        <v>730000</v>
      </c>
      <c r="S119" s="63"/>
      <c r="T119" s="65">
        <v>0</v>
      </c>
      <c r="U119" s="65">
        <v>730000</v>
      </c>
      <c r="V119" s="65">
        <v>0</v>
      </c>
      <c r="W119" s="65">
        <v>0</v>
      </c>
      <c r="X119" s="65">
        <v>0</v>
      </c>
      <c r="Y119" s="77">
        <v>0</v>
      </c>
      <c r="Z119" s="73"/>
    </row>
    <row r="120" spans="1:26" ht="24" customHeight="1" thickBot="1">
      <c r="A120" s="78" t="s">
        <v>818</v>
      </c>
      <c r="B120" s="79">
        <v>133</v>
      </c>
      <c r="C120" s="79">
        <v>6171</v>
      </c>
      <c r="D120" s="79">
        <v>6125</v>
      </c>
      <c r="E120" s="80">
        <v>1</v>
      </c>
      <c r="F120" s="80"/>
      <c r="G120" s="81" t="s">
        <v>2</v>
      </c>
      <c r="H120" s="81" t="s">
        <v>819</v>
      </c>
      <c r="I120" s="81" t="s">
        <v>18</v>
      </c>
      <c r="J120" s="81">
        <v>400</v>
      </c>
      <c r="K120" s="81" t="s">
        <v>356</v>
      </c>
      <c r="L120" s="80">
        <v>2021</v>
      </c>
      <c r="M120" s="80">
        <v>2021</v>
      </c>
      <c r="N120" s="82">
        <v>0</v>
      </c>
      <c r="O120" s="82">
        <v>2300000</v>
      </c>
      <c r="P120" s="82">
        <v>0</v>
      </c>
      <c r="Q120" s="82">
        <v>0</v>
      </c>
      <c r="R120" s="82">
        <v>2300000</v>
      </c>
      <c r="S120" s="80"/>
      <c r="T120" s="82">
        <v>0</v>
      </c>
      <c r="U120" s="82">
        <v>2300000</v>
      </c>
      <c r="V120" s="82">
        <v>0</v>
      </c>
      <c r="W120" s="82">
        <v>0</v>
      </c>
      <c r="X120" s="82">
        <v>0</v>
      </c>
      <c r="Y120" s="83">
        <v>0</v>
      </c>
      <c r="Z120" s="73"/>
    </row>
    <row r="121" spans="1:231" s="17" customFormat="1" ht="24" customHeight="1" thickBot="1">
      <c r="A121" s="29"/>
      <c r="B121" s="28"/>
      <c r="C121" s="28"/>
      <c r="D121" s="28"/>
      <c r="E121" s="29"/>
      <c r="F121" s="285" t="s">
        <v>958</v>
      </c>
      <c r="G121" s="285"/>
      <c r="H121" s="285"/>
      <c r="I121" s="285"/>
      <c r="J121" s="285"/>
      <c r="K121" s="285"/>
      <c r="L121" s="285"/>
      <c r="M121" s="285"/>
      <c r="N121" s="30"/>
      <c r="O121" s="139">
        <f>SUM(O109:O120)</f>
        <v>24780000</v>
      </c>
      <c r="P121" s="141">
        <f>SUM(P109:P120)</f>
        <v>0</v>
      </c>
      <c r="Q121" s="141">
        <f>SUM(Q109:Q120)</f>
        <v>0</v>
      </c>
      <c r="R121" s="141">
        <f>SUM(R109:R120)</f>
        <v>24780000</v>
      </c>
      <c r="S121" s="141"/>
      <c r="T121" s="141">
        <f aca="true" t="shared" si="4" ref="T121:Y121">SUM(T109:T120)</f>
        <v>0</v>
      </c>
      <c r="U121" s="141">
        <f t="shared" si="4"/>
        <v>24780000</v>
      </c>
      <c r="V121" s="141">
        <f t="shared" si="4"/>
        <v>0</v>
      </c>
      <c r="W121" s="141">
        <f t="shared" si="4"/>
        <v>0</v>
      </c>
      <c r="X121" s="144">
        <f t="shared" si="4"/>
        <v>0</v>
      </c>
      <c r="Y121" s="143">
        <f t="shared" si="4"/>
        <v>0</v>
      </c>
      <c r="Z121" s="33"/>
      <c r="AA121" s="33"/>
      <c r="AB121" s="33"/>
      <c r="AC121" s="33"/>
      <c r="AD121" s="33"/>
      <c r="AE121" s="33"/>
      <c r="AF121" s="33"/>
      <c r="AG121" s="33"/>
      <c r="AH121" s="33"/>
      <c r="AI121" s="33"/>
      <c r="AJ121" s="33"/>
      <c r="AK121" s="33"/>
      <c r="AL121" s="33"/>
      <c r="AM121" s="33"/>
      <c r="AN121" s="33"/>
      <c r="AO121" s="33"/>
      <c r="AP121" s="33"/>
      <c r="AQ121" s="33"/>
      <c r="AR121" s="33"/>
      <c r="AS121" s="33"/>
      <c r="AT121" s="33"/>
      <c r="AU121" s="33"/>
      <c r="AV121" s="33"/>
      <c r="AW121" s="33"/>
      <c r="AX121" s="33"/>
      <c r="AY121" s="33"/>
      <c r="AZ121" s="33"/>
      <c r="BA121" s="33"/>
      <c r="BB121" s="33"/>
      <c r="BC121" s="33"/>
      <c r="BD121" s="33"/>
      <c r="BE121" s="33"/>
      <c r="BF121" s="33"/>
      <c r="BG121" s="33"/>
      <c r="BH121" s="33"/>
      <c r="BI121" s="33"/>
      <c r="BJ121" s="33"/>
      <c r="BK121" s="33"/>
      <c r="BL121" s="33"/>
      <c r="BM121" s="33"/>
      <c r="BN121" s="33"/>
      <c r="BO121" s="33"/>
      <c r="BP121" s="33"/>
      <c r="BQ121" s="33"/>
      <c r="BR121" s="33"/>
      <c r="BS121" s="33"/>
      <c r="BT121" s="33"/>
      <c r="BU121" s="33"/>
      <c r="BV121" s="33"/>
      <c r="BW121" s="33"/>
      <c r="BX121" s="33"/>
      <c r="BY121" s="33"/>
      <c r="BZ121" s="33"/>
      <c r="CA121" s="33"/>
      <c r="CB121" s="33"/>
      <c r="CC121" s="33"/>
      <c r="CD121" s="33"/>
      <c r="CE121" s="33"/>
      <c r="CF121" s="33"/>
      <c r="CG121" s="33"/>
      <c r="CH121" s="33"/>
      <c r="CI121" s="33"/>
      <c r="CJ121" s="33"/>
      <c r="CK121" s="33"/>
      <c r="CL121" s="33"/>
      <c r="CM121" s="33"/>
      <c r="CN121" s="33"/>
      <c r="CO121" s="33"/>
      <c r="CP121" s="33"/>
      <c r="CQ121" s="33"/>
      <c r="CR121" s="33"/>
      <c r="CS121" s="33"/>
      <c r="CT121" s="33"/>
      <c r="CU121" s="33"/>
      <c r="CV121" s="33"/>
      <c r="CW121" s="33"/>
      <c r="CX121" s="33"/>
      <c r="CY121" s="33"/>
      <c r="CZ121" s="33"/>
      <c r="DA121" s="33"/>
      <c r="DB121" s="33"/>
      <c r="DC121" s="33"/>
      <c r="DD121" s="33"/>
      <c r="DE121" s="33"/>
      <c r="DF121" s="33"/>
      <c r="DG121" s="33"/>
      <c r="DH121" s="33"/>
      <c r="DI121" s="33"/>
      <c r="DJ121" s="33"/>
      <c r="DK121" s="33"/>
      <c r="DL121" s="33"/>
      <c r="DM121" s="33"/>
      <c r="DN121" s="33"/>
      <c r="DO121" s="33"/>
      <c r="DP121" s="33"/>
      <c r="DQ121" s="33"/>
      <c r="DR121" s="33"/>
      <c r="DS121" s="33"/>
      <c r="DT121" s="33"/>
      <c r="DU121" s="33"/>
      <c r="DV121" s="33"/>
      <c r="DW121" s="33"/>
      <c r="DX121" s="33"/>
      <c r="DY121" s="33"/>
      <c r="DZ121" s="33"/>
      <c r="EA121" s="33"/>
      <c r="EB121" s="33"/>
      <c r="EC121" s="33"/>
      <c r="ED121" s="33"/>
      <c r="EE121" s="33"/>
      <c r="EF121" s="33"/>
      <c r="EG121" s="33"/>
      <c r="EH121" s="33"/>
      <c r="EI121" s="33"/>
      <c r="EJ121" s="33"/>
      <c r="EK121" s="33"/>
      <c r="EL121" s="33"/>
      <c r="EM121" s="33"/>
      <c r="EN121" s="33"/>
      <c r="EO121" s="33"/>
      <c r="EP121" s="33"/>
      <c r="EQ121" s="33"/>
      <c r="ER121" s="33"/>
      <c r="ES121" s="33"/>
      <c r="ET121" s="33"/>
      <c r="EU121" s="33"/>
      <c r="EV121" s="33"/>
      <c r="EW121" s="33"/>
      <c r="EX121" s="33"/>
      <c r="EY121" s="33"/>
      <c r="EZ121" s="33"/>
      <c r="FA121" s="33"/>
      <c r="FB121" s="33"/>
      <c r="FC121" s="33"/>
      <c r="FD121" s="33"/>
      <c r="FE121" s="33"/>
      <c r="FF121" s="33"/>
      <c r="FG121" s="33"/>
      <c r="FH121" s="33"/>
      <c r="FI121" s="33"/>
      <c r="FJ121" s="33"/>
      <c r="FK121" s="33"/>
      <c r="FL121" s="33"/>
      <c r="FM121" s="33"/>
      <c r="FN121" s="33"/>
      <c r="FO121" s="33"/>
      <c r="FP121" s="33"/>
      <c r="FQ121" s="33"/>
      <c r="FR121" s="33"/>
      <c r="FS121" s="33"/>
      <c r="FT121" s="33"/>
      <c r="FU121" s="33"/>
      <c r="FV121" s="33"/>
      <c r="FW121" s="33"/>
      <c r="FX121" s="33"/>
      <c r="FY121" s="33"/>
      <c r="FZ121" s="33"/>
      <c r="GA121" s="33"/>
      <c r="GB121" s="33"/>
      <c r="GC121" s="33"/>
      <c r="GD121" s="33"/>
      <c r="GE121" s="33"/>
      <c r="GF121" s="33"/>
      <c r="GG121" s="33"/>
      <c r="GH121" s="33"/>
      <c r="GI121" s="33"/>
      <c r="GJ121" s="33"/>
      <c r="GK121" s="33"/>
      <c r="GL121" s="33"/>
      <c r="GM121" s="33"/>
      <c r="GN121" s="33"/>
      <c r="GO121" s="33"/>
      <c r="GP121" s="33"/>
      <c r="GQ121" s="33"/>
      <c r="GR121" s="33"/>
      <c r="GS121" s="33"/>
      <c r="GT121" s="33"/>
      <c r="GU121" s="33"/>
      <c r="GV121" s="33"/>
      <c r="GW121" s="33"/>
      <c r="GX121" s="33"/>
      <c r="GY121" s="33"/>
      <c r="GZ121" s="33"/>
      <c r="HA121" s="33"/>
      <c r="HB121" s="33"/>
      <c r="HC121" s="33"/>
      <c r="HD121" s="33"/>
      <c r="HE121" s="33"/>
      <c r="HF121" s="33"/>
      <c r="HG121" s="33"/>
      <c r="HH121" s="33"/>
      <c r="HI121" s="33"/>
      <c r="HJ121" s="33"/>
      <c r="HK121" s="33"/>
      <c r="HL121" s="33"/>
      <c r="HM121" s="33"/>
      <c r="HN121" s="33"/>
      <c r="HO121" s="33"/>
      <c r="HP121" s="33"/>
      <c r="HQ121" s="33"/>
      <c r="HR121" s="33"/>
      <c r="HS121" s="33"/>
      <c r="HT121" s="33"/>
      <c r="HU121" s="33"/>
      <c r="HV121" s="33"/>
      <c r="HW121" s="33"/>
    </row>
    <row r="122" spans="6:7" ht="24" customHeight="1" thickBot="1">
      <c r="F122"/>
      <c r="G122"/>
    </row>
    <row r="123" spans="1:26" ht="24" customHeight="1" thickBot="1">
      <c r="A123" s="101" t="s">
        <v>820</v>
      </c>
      <c r="B123" s="102">
        <v>134</v>
      </c>
      <c r="C123" s="102">
        <v>3636</v>
      </c>
      <c r="D123" s="102">
        <v>6111</v>
      </c>
      <c r="E123" s="103">
        <v>1</v>
      </c>
      <c r="F123" s="103"/>
      <c r="G123" s="104" t="s">
        <v>2</v>
      </c>
      <c r="H123" s="104" t="s">
        <v>821</v>
      </c>
      <c r="I123" s="104" t="s">
        <v>18</v>
      </c>
      <c r="J123" s="104">
        <v>400</v>
      </c>
      <c r="K123" s="104" t="s">
        <v>736</v>
      </c>
      <c r="L123" s="103">
        <v>2021</v>
      </c>
      <c r="M123" s="103">
        <v>2021</v>
      </c>
      <c r="N123" s="105">
        <v>0</v>
      </c>
      <c r="O123" s="105">
        <v>360000</v>
      </c>
      <c r="P123" s="105">
        <v>0</v>
      </c>
      <c r="Q123" s="105">
        <v>0</v>
      </c>
      <c r="R123" s="105">
        <v>360000</v>
      </c>
      <c r="S123" s="103"/>
      <c r="T123" s="105">
        <v>0</v>
      </c>
      <c r="U123" s="105">
        <v>360000</v>
      </c>
      <c r="V123" s="105">
        <v>0</v>
      </c>
      <c r="W123" s="105">
        <v>0</v>
      </c>
      <c r="X123" s="105">
        <v>0</v>
      </c>
      <c r="Y123" s="146">
        <v>0</v>
      </c>
      <c r="Z123" s="73"/>
    </row>
    <row r="124" spans="1:231" s="17" customFormat="1" ht="24" customHeight="1" thickBot="1">
      <c r="A124" s="29"/>
      <c r="B124" s="28"/>
      <c r="C124" s="28"/>
      <c r="D124" s="28"/>
      <c r="E124" s="29"/>
      <c r="F124" s="285" t="s">
        <v>959</v>
      </c>
      <c r="G124" s="285"/>
      <c r="H124" s="285"/>
      <c r="I124" s="285"/>
      <c r="J124" s="285"/>
      <c r="K124" s="285"/>
      <c r="L124" s="285"/>
      <c r="M124" s="285"/>
      <c r="N124" s="30"/>
      <c r="O124" s="139">
        <f aca="true" t="shared" si="5" ref="O124:Y124">SUM(O123)</f>
        <v>360000</v>
      </c>
      <c r="P124" s="141">
        <f t="shared" si="5"/>
        <v>0</v>
      </c>
      <c r="Q124" s="141">
        <f t="shared" si="5"/>
        <v>0</v>
      </c>
      <c r="R124" s="141">
        <f t="shared" si="5"/>
        <v>360000</v>
      </c>
      <c r="S124" s="141"/>
      <c r="T124" s="141">
        <f t="shared" si="5"/>
        <v>0</v>
      </c>
      <c r="U124" s="141">
        <f t="shared" si="5"/>
        <v>360000</v>
      </c>
      <c r="V124" s="141">
        <f t="shared" si="5"/>
        <v>0</v>
      </c>
      <c r="W124" s="141">
        <f t="shared" si="5"/>
        <v>0</v>
      </c>
      <c r="X124" s="141">
        <f t="shared" si="5"/>
        <v>0</v>
      </c>
      <c r="Y124" s="147">
        <f t="shared" si="5"/>
        <v>0</v>
      </c>
      <c r="Z124" s="33"/>
      <c r="AA124" s="33"/>
      <c r="AB124" s="33"/>
      <c r="AC124" s="33"/>
      <c r="AD124" s="33"/>
      <c r="AE124" s="33"/>
      <c r="AF124" s="33"/>
      <c r="AG124" s="33"/>
      <c r="AH124" s="33"/>
      <c r="AI124" s="33"/>
      <c r="AJ124" s="33"/>
      <c r="AK124" s="33"/>
      <c r="AL124" s="33"/>
      <c r="AM124" s="33"/>
      <c r="AN124" s="33"/>
      <c r="AO124" s="33"/>
      <c r="AP124" s="33"/>
      <c r="AQ124" s="33"/>
      <c r="AR124" s="33"/>
      <c r="AS124" s="33"/>
      <c r="AT124" s="33"/>
      <c r="AU124" s="33"/>
      <c r="AV124" s="33"/>
      <c r="AW124" s="33"/>
      <c r="AX124" s="33"/>
      <c r="AY124" s="33"/>
      <c r="AZ124" s="33"/>
      <c r="BA124" s="33"/>
      <c r="BB124" s="33"/>
      <c r="BC124" s="33"/>
      <c r="BD124" s="33"/>
      <c r="BE124" s="33"/>
      <c r="BF124" s="33"/>
      <c r="BG124" s="33"/>
      <c r="BH124" s="33"/>
      <c r="BI124" s="33"/>
      <c r="BJ124" s="33"/>
      <c r="BK124" s="33"/>
      <c r="BL124" s="33"/>
      <c r="BM124" s="33"/>
      <c r="BN124" s="33"/>
      <c r="BO124" s="33"/>
      <c r="BP124" s="33"/>
      <c r="BQ124" s="33"/>
      <c r="BR124" s="33"/>
      <c r="BS124" s="33"/>
      <c r="BT124" s="33"/>
      <c r="BU124" s="33"/>
      <c r="BV124" s="33"/>
      <c r="BW124" s="33"/>
      <c r="BX124" s="33"/>
      <c r="BY124" s="33"/>
      <c r="BZ124" s="33"/>
      <c r="CA124" s="33"/>
      <c r="CB124" s="33"/>
      <c r="CC124" s="33"/>
      <c r="CD124" s="33"/>
      <c r="CE124" s="33"/>
      <c r="CF124" s="33"/>
      <c r="CG124" s="33"/>
      <c r="CH124" s="33"/>
      <c r="CI124" s="33"/>
      <c r="CJ124" s="33"/>
      <c r="CK124" s="33"/>
      <c r="CL124" s="33"/>
      <c r="CM124" s="33"/>
      <c r="CN124" s="33"/>
      <c r="CO124" s="33"/>
      <c r="CP124" s="33"/>
      <c r="CQ124" s="33"/>
      <c r="CR124" s="33"/>
      <c r="CS124" s="33"/>
      <c r="CT124" s="33"/>
      <c r="CU124" s="33"/>
      <c r="CV124" s="33"/>
      <c r="CW124" s="33"/>
      <c r="CX124" s="33"/>
      <c r="CY124" s="33"/>
      <c r="CZ124" s="33"/>
      <c r="DA124" s="33"/>
      <c r="DB124" s="33"/>
      <c r="DC124" s="33"/>
      <c r="DD124" s="33"/>
      <c r="DE124" s="33"/>
      <c r="DF124" s="33"/>
      <c r="DG124" s="33"/>
      <c r="DH124" s="33"/>
      <c r="DI124" s="33"/>
      <c r="DJ124" s="33"/>
      <c r="DK124" s="33"/>
      <c r="DL124" s="33"/>
      <c r="DM124" s="33"/>
      <c r="DN124" s="33"/>
      <c r="DO124" s="33"/>
      <c r="DP124" s="33"/>
      <c r="DQ124" s="33"/>
      <c r="DR124" s="33"/>
      <c r="DS124" s="33"/>
      <c r="DT124" s="33"/>
      <c r="DU124" s="33"/>
      <c r="DV124" s="33"/>
      <c r="DW124" s="33"/>
      <c r="DX124" s="33"/>
      <c r="DY124" s="33"/>
      <c r="DZ124" s="33"/>
      <c r="EA124" s="33"/>
      <c r="EB124" s="33"/>
      <c r="EC124" s="33"/>
      <c r="ED124" s="33"/>
      <c r="EE124" s="33"/>
      <c r="EF124" s="33"/>
      <c r="EG124" s="33"/>
      <c r="EH124" s="33"/>
      <c r="EI124" s="33"/>
      <c r="EJ124" s="33"/>
      <c r="EK124" s="33"/>
      <c r="EL124" s="33"/>
      <c r="EM124" s="33"/>
      <c r="EN124" s="33"/>
      <c r="EO124" s="33"/>
      <c r="EP124" s="33"/>
      <c r="EQ124" s="33"/>
      <c r="ER124" s="33"/>
      <c r="ES124" s="33"/>
      <c r="ET124" s="33"/>
      <c r="EU124" s="33"/>
      <c r="EV124" s="33"/>
      <c r="EW124" s="33"/>
      <c r="EX124" s="33"/>
      <c r="EY124" s="33"/>
      <c r="EZ124" s="33"/>
      <c r="FA124" s="33"/>
      <c r="FB124" s="33"/>
      <c r="FC124" s="33"/>
      <c r="FD124" s="33"/>
      <c r="FE124" s="33"/>
      <c r="FF124" s="33"/>
      <c r="FG124" s="33"/>
      <c r="FH124" s="33"/>
      <c r="FI124" s="33"/>
      <c r="FJ124" s="33"/>
      <c r="FK124" s="33"/>
      <c r="FL124" s="33"/>
      <c r="FM124" s="33"/>
      <c r="FN124" s="33"/>
      <c r="FO124" s="33"/>
      <c r="FP124" s="33"/>
      <c r="FQ124" s="33"/>
      <c r="FR124" s="33"/>
      <c r="FS124" s="33"/>
      <c r="FT124" s="33"/>
      <c r="FU124" s="33"/>
      <c r="FV124" s="33"/>
      <c r="FW124" s="33"/>
      <c r="FX124" s="33"/>
      <c r="FY124" s="33"/>
      <c r="FZ124" s="33"/>
      <c r="GA124" s="33"/>
      <c r="GB124" s="33"/>
      <c r="GC124" s="33"/>
      <c r="GD124" s="33"/>
      <c r="GE124" s="33"/>
      <c r="GF124" s="33"/>
      <c r="GG124" s="33"/>
      <c r="GH124" s="33"/>
      <c r="GI124" s="33"/>
      <c r="GJ124" s="33"/>
      <c r="GK124" s="33"/>
      <c r="GL124" s="33"/>
      <c r="GM124" s="33"/>
      <c r="GN124" s="33"/>
      <c r="GO124" s="33"/>
      <c r="GP124" s="33"/>
      <c r="GQ124" s="33"/>
      <c r="GR124" s="33"/>
      <c r="GS124" s="33"/>
      <c r="GT124" s="33"/>
      <c r="GU124" s="33"/>
      <c r="GV124" s="33"/>
      <c r="GW124" s="33"/>
      <c r="GX124" s="33"/>
      <c r="GY124" s="33"/>
      <c r="GZ124" s="33"/>
      <c r="HA124" s="33"/>
      <c r="HB124" s="33"/>
      <c r="HC124" s="33"/>
      <c r="HD124" s="33"/>
      <c r="HE124" s="33"/>
      <c r="HF124" s="33"/>
      <c r="HG124" s="33"/>
      <c r="HH124" s="33"/>
      <c r="HI124" s="33"/>
      <c r="HJ124" s="33"/>
      <c r="HK124" s="33"/>
      <c r="HL124" s="33"/>
      <c r="HM124" s="33"/>
      <c r="HN124" s="33"/>
      <c r="HO124" s="33"/>
      <c r="HP124" s="33"/>
      <c r="HQ124" s="33"/>
      <c r="HR124" s="33"/>
      <c r="HS124" s="33"/>
      <c r="HT124" s="33"/>
      <c r="HU124" s="33"/>
      <c r="HV124" s="33"/>
      <c r="HW124" s="33"/>
    </row>
    <row r="125" spans="6:7" ht="24" customHeight="1" thickBot="1">
      <c r="F125"/>
      <c r="G125"/>
    </row>
    <row r="126" spans="1:26" ht="24" customHeight="1">
      <c r="A126" s="95" t="s">
        <v>220</v>
      </c>
      <c r="B126" s="96">
        <v>136</v>
      </c>
      <c r="C126" s="96">
        <v>6171</v>
      </c>
      <c r="D126" s="96">
        <v>6121</v>
      </c>
      <c r="E126" s="97">
        <v>1</v>
      </c>
      <c r="F126" s="97"/>
      <c r="G126" s="98" t="s">
        <v>1</v>
      </c>
      <c r="H126" s="98" t="s">
        <v>343</v>
      </c>
      <c r="I126" s="98" t="s">
        <v>18</v>
      </c>
      <c r="J126" s="98">
        <v>400</v>
      </c>
      <c r="K126" s="98" t="s">
        <v>356</v>
      </c>
      <c r="L126" s="97">
        <v>2020</v>
      </c>
      <c r="M126" s="97">
        <v>2021</v>
      </c>
      <c r="N126" s="99">
        <v>0</v>
      </c>
      <c r="O126" s="99">
        <v>1200000</v>
      </c>
      <c r="P126" s="99">
        <v>0</v>
      </c>
      <c r="Q126" s="99">
        <v>200000</v>
      </c>
      <c r="R126" s="99">
        <v>1000000</v>
      </c>
      <c r="S126" s="97"/>
      <c r="T126" s="99">
        <v>0</v>
      </c>
      <c r="U126" s="99">
        <v>1000000</v>
      </c>
      <c r="V126" s="99">
        <v>0</v>
      </c>
      <c r="W126" s="99">
        <v>0</v>
      </c>
      <c r="X126" s="99">
        <v>0</v>
      </c>
      <c r="Y126" s="100">
        <v>0</v>
      </c>
      <c r="Z126" s="73"/>
    </row>
    <row r="127" spans="1:26" ht="24" customHeight="1">
      <c r="A127" s="76" t="s">
        <v>221</v>
      </c>
      <c r="B127" s="62">
        <v>136</v>
      </c>
      <c r="C127" s="62">
        <v>6171</v>
      </c>
      <c r="D127" s="62">
        <v>6121</v>
      </c>
      <c r="E127" s="63">
        <v>1</v>
      </c>
      <c r="F127" s="63"/>
      <c r="G127" s="64" t="s">
        <v>1</v>
      </c>
      <c r="H127" s="64" t="s">
        <v>317</v>
      </c>
      <c r="I127" s="64" t="s">
        <v>18</v>
      </c>
      <c r="J127" s="64">
        <v>400</v>
      </c>
      <c r="K127" s="64" t="s">
        <v>356</v>
      </c>
      <c r="L127" s="63">
        <v>2020</v>
      </c>
      <c r="M127" s="63">
        <v>2021</v>
      </c>
      <c r="N127" s="65">
        <v>0</v>
      </c>
      <c r="O127" s="65">
        <v>3220000</v>
      </c>
      <c r="P127" s="65">
        <v>0</v>
      </c>
      <c r="Q127" s="65">
        <v>220000</v>
      </c>
      <c r="R127" s="65">
        <v>3000000</v>
      </c>
      <c r="S127" s="63"/>
      <c r="T127" s="65">
        <v>0</v>
      </c>
      <c r="U127" s="65">
        <v>3000000</v>
      </c>
      <c r="V127" s="65">
        <v>0</v>
      </c>
      <c r="W127" s="65">
        <v>0</v>
      </c>
      <c r="X127" s="65">
        <v>0</v>
      </c>
      <c r="Y127" s="77">
        <v>0</v>
      </c>
      <c r="Z127" s="73"/>
    </row>
    <row r="128" spans="1:26" ht="24" customHeight="1" thickBot="1">
      <c r="A128" s="78" t="s">
        <v>255</v>
      </c>
      <c r="B128" s="79">
        <v>136</v>
      </c>
      <c r="C128" s="79">
        <v>6171</v>
      </c>
      <c r="D128" s="79">
        <v>6121</v>
      </c>
      <c r="E128" s="80">
        <v>1</v>
      </c>
      <c r="F128" s="80"/>
      <c r="G128" s="81" t="s">
        <v>1</v>
      </c>
      <c r="H128" s="81" t="s">
        <v>454</v>
      </c>
      <c r="I128" s="81" t="s">
        <v>18</v>
      </c>
      <c r="J128" s="81">
        <v>400</v>
      </c>
      <c r="K128" s="81" t="s">
        <v>356</v>
      </c>
      <c r="L128" s="80">
        <v>2020</v>
      </c>
      <c r="M128" s="80">
        <v>2021</v>
      </c>
      <c r="N128" s="82">
        <v>0</v>
      </c>
      <c r="O128" s="82">
        <v>2610000</v>
      </c>
      <c r="P128" s="82">
        <v>0</v>
      </c>
      <c r="Q128" s="82">
        <v>160000</v>
      </c>
      <c r="R128" s="82">
        <v>2450000</v>
      </c>
      <c r="S128" s="80"/>
      <c r="T128" s="82">
        <v>0</v>
      </c>
      <c r="U128" s="82">
        <v>2450000</v>
      </c>
      <c r="V128" s="82">
        <v>0</v>
      </c>
      <c r="W128" s="82">
        <v>0</v>
      </c>
      <c r="X128" s="82">
        <v>0</v>
      </c>
      <c r="Y128" s="83">
        <v>0</v>
      </c>
      <c r="Z128" s="73"/>
    </row>
    <row r="129" spans="1:231" s="17" customFormat="1" ht="24" customHeight="1" thickBot="1">
      <c r="A129" s="29"/>
      <c r="B129" s="28"/>
      <c r="C129" s="28"/>
      <c r="D129" s="28"/>
      <c r="E129" s="29"/>
      <c r="F129" s="285" t="s">
        <v>960</v>
      </c>
      <c r="G129" s="285"/>
      <c r="H129" s="285"/>
      <c r="I129" s="285"/>
      <c r="J129" s="285"/>
      <c r="K129" s="285"/>
      <c r="L129" s="285"/>
      <c r="M129" s="285"/>
      <c r="N129" s="30"/>
      <c r="O129" s="139">
        <f>SUM(O126:O128)</f>
        <v>7030000</v>
      </c>
      <c r="P129" s="141">
        <f>SUM(P126:P128)</f>
        <v>0</v>
      </c>
      <c r="Q129" s="141">
        <f>SUM(Q126:Q128)</f>
        <v>580000</v>
      </c>
      <c r="R129" s="141">
        <f>SUM(R126:R128)</f>
        <v>6450000</v>
      </c>
      <c r="S129" s="141"/>
      <c r="T129" s="141">
        <f aca="true" t="shared" si="6" ref="T129:Y129">SUM(T126:T128)</f>
        <v>0</v>
      </c>
      <c r="U129" s="141">
        <f t="shared" si="6"/>
        <v>6450000</v>
      </c>
      <c r="V129" s="141">
        <f t="shared" si="6"/>
        <v>0</v>
      </c>
      <c r="W129" s="141">
        <f t="shared" si="6"/>
        <v>0</v>
      </c>
      <c r="X129" s="144">
        <f t="shared" si="6"/>
        <v>0</v>
      </c>
      <c r="Y129" s="143">
        <f t="shared" si="6"/>
        <v>0</v>
      </c>
      <c r="Z129" s="33"/>
      <c r="AA129" s="33"/>
      <c r="AB129" s="33"/>
      <c r="AC129" s="33"/>
      <c r="AD129" s="33"/>
      <c r="AE129" s="33"/>
      <c r="AF129" s="33"/>
      <c r="AG129" s="33"/>
      <c r="AH129" s="33"/>
      <c r="AI129" s="33"/>
      <c r="AJ129" s="33"/>
      <c r="AK129" s="33"/>
      <c r="AL129" s="33"/>
      <c r="AM129" s="33"/>
      <c r="AN129" s="33"/>
      <c r="AO129" s="33"/>
      <c r="AP129" s="33"/>
      <c r="AQ129" s="33"/>
      <c r="AR129" s="33"/>
      <c r="AS129" s="33"/>
      <c r="AT129" s="33"/>
      <c r="AU129" s="33"/>
      <c r="AV129" s="33"/>
      <c r="AW129" s="33"/>
      <c r="AX129" s="33"/>
      <c r="AY129" s="33"/>
      <c r="AZ129" s="33"/>
      <c r="BA129" s="33"/>
      <c r="BB129" s="33"/>
      <c r="BC129" s="33"/>
      <c r="BD129" s="33"/>
      <c r="BE129" s="33"/>
      <c r="BF129" s="33"/>
      <c r="BG129" s="33"/>
      <c r="BH129" s="33"/>
      <c r="BI129" s="33"/>
      <c r="BJ129" s="33"/>
      <c r="BK129" s="33"/>
      <c r="BL129" s="33"/>
      <c r="BM129" s="33"/>
      <c r="BN129" s="33"/>
      <c r="BO129" s="33"/>
      <c r="BP129" s="33"/>
      <c r="BQ129" s="33"/>
      <c r="BR129" s="33"/>
      <c r="BS129" s="33"/>
      <c r="BT129" s="33"/>
      <c r="BU129" s="33"/>
      <c r="BV129" s="33"/>
      <c r="BW129" s="33"/>
      <c r="BX129" s="33"/>
      <c r="BY129" s="33"/>
      <c r="BZ129" s="33"/>
      <c r="CA129" s="33"/>
      <c r="CB129" s="33"/>
      <c r="CC129" s="33"/>
      <c r="CD129" s="33"/>
      <c r="CE129" s="33"/>
      <c r="CF129" s="33"/>
      <c r="CG129" s="33"/>
      <c r="CH129" s="33"/>
      <c r="CI129" s="33"/>
      <c r="CJ129" s="33"/>
      <c r="CK129" s="33"/>
      <c r="CL129" s="33"/>
      <c r="CM129" s="33"/>
      <c r="CN129" s="33"/>
      <c r="CO129" s="33"/>
      <c r="CP129" s="33"/>
      <c r="CQ129" s="33"/>
      <c r="CR129" s="33"/>
      <c r="CS129" s="33"/>
      <c r="CT129" s="33"/>
      <c r="CU129" s="33"/>
      <c r="CV129" s="33"/>
      <c r="CW129" s="33"/>
      <c r="CX129" s="33"/>
      <c r="CY129" s="33"/>
      <c r="CZ129" s="33"/>
      <c r="DA129" s="33"/>
      <c r="DB129" s="33"/>
      <c r="DC129" s="33"/>
      <c r="DD129" s="33"/>
      <c r="DE129" s="33"/>
      <c r="DF129" s="33"/>
      <c r="DG129" s="33"/>
      <c r="DH129" s="33"/>
      <c r="DI129" s="33"/>
      <c r="DJ129" s="33"/>
      <c r="DK129" s="33"/>
      <c r="DL129" s="33"/>
      <c r="DM129" s="33"/>
      <c r="DN129" s="33"/>
      <c r="DO129" s="33"/>
      <c r="DP129" s="33"/>
      <c r="DQ129" s="33"/>
      <c r="DR129" s="33"/>
      <c r="DS129" s="33"/>
      <c r="DT129" s="33"/>
      <c r="DU129" s="33"/>
      <c r="DV129" s="33"/>
      <c r="DW129" s="33"/>
      <c r="DX129" s="33"/>
      <c r="DY129" s="33"/>
      <c r="DZ129" s="33"/>
      <c r="EA129" s="33"/>
      <c r="EB129" s="33"/>
      <c r="EC129" s="33"/>
      <c r="ED129" s="33"/>
      <c r="EE129" s="33"/>
      <c r="EF129" s="33"/>
      <c r="EG129" s="33"/>
      <c r="EH129" s="33"/>
      <c r="EI129" s="33"/>
      <c r="EJ129" s="33"/>
      <c r="EK129" s="33"/>
      <c r="EL129" s="33"/>
      <c r="EM129" s="33"/>
      <c r="EN129" s="33"/>
      <c r="EO129" s="33"/>
      <c r="EP129" s="33"/>
      <c r="EQ129" s="33"/>
      <c r="ER129" s="33"/>
      <c r="ES129" s="33"/>
      <c r="ET129" s="33"/>
      <c r="EU129" s="33"/>
      <c r="EV129" s="33"/>
      <c r="EW129" s="33"/>
      <c r="EX129" s="33"/>
      <c r="EY129" s="33"/>
      <c r="EZ129" s="33"/>
      <c r="FA129" s="33"/>
      <c r="FB129" s="33"/>
      <c r="FC129" s="33"/>
      <c r="FD129" s="33"/>
      <c r="FE129" s="33"/>
      <c r="FF129" s="33"/>
      <c r="FG129" s="33"/>
      <c r="FH129" s="33"/>
      <c r="FI129" s="33"/>
      <c r="FJ129" s="33"/>
      <c r="FK129" s="33"/>
      <c r="FL129" s="33"/>
      <c r="FM129" s="33"/>
      <c r="FN129" s="33"/>
      <c r="FO129" s="33"/>
      <c r="FP129" s="33"/>
      <c r="FQ129" s="33"/>
      <c r="FR129" s="33"/>
      <c r="FS129" s="33"/>
      <c r="FT129" s="33"/>
      <c r="FU129" s="33"/>
      <c r="FV129" s="33"/>
      <c r="FW129" s="33"/>
      <c r="FX129" s="33"/>
      <c r="FY129" s="33"/>
      <c r="FZ129" s="33"/>
      <c r="GA129" s="33"/>
      <c r="GB129" s="33"/>
      <c r="GC129" s="33"/>
      <c r="GD129" s="33"/>
      <c r="GE129" s="33"/>
      <c r="GF129" s="33"/>
      <c r="GG129" s="33"/>
      <c r="GH129" s="33"/>
      <c r="GI129" s="33"/>
      <c r="GJ129" s="33"/>
      <c r="GK129" s="33"/>
      <c r="GL129" s="33"/>
      <c r="GM129" s="33"/>
      <c r="GN129" s="33"/>
      <c r="GO129" s="33"/>
      <c r="GP129" s="33"/>
      <c r="GQ129" s="33"/>
      <c r="GR129" s="33"/>
      <c r="GS129" s="33"/>
      <c r="GT129" s="33"/>
      <c r="GU129" s="33"/>
      <c r="GV129" s="33"/>
      <c r="GW129" s="33"/>
      <c r="GX129" s="33"/>
      <c r="GY129" s="33"/>
      <c r="GZ129" s="33"/>
      <c r="HA129" s="33"/>
      <c r="HB129" s="33"/>
      <c r="HC129" s="33"/>
      <c r="HD129" s="33"/>
      <c r="HE129" s="33"/>
      <c r="HF129" s="33"/>
      <c r="HG129" s="33"/>
      <c r="HH129" s="33"/>
      <c r="HI129" s="33"/>
      <c r="HJ129" s="33"/>
      <c r="HK129" s="33"/>
      <c r="HL129" s="33"/>
      <c r="HM129" s="33"/>
      <c r="HN129" s="33"/>
      <c r="HO129" s="33"/>
      <c r="HP129" s="33"/>
      <c r="HQ129" s="33"/>
      <c r="HR129" s="33"/>
      <c r="HS129" s="33"/>
      <c r="HT129" s="33"/>
      <c r="HU129" s="33"/>
      <c r="HV129" s="33"/>
      <c r="HW129" s="33"/>
    </row>
    <row r="130" spans="6:7" ht="24" customHeight="1" thickBot="1">
      <c r="F130"/>
      <c r="G130"/>
    </row>
    <row r="131" spans="1:26" ht="24" customHeight="1">
      <c r="A131" s="95"/>
      <c r="B131" s="96">
        <v>137</v>
      </c>
      <c r="C131" s="96">
        <v>3639</v>
      </c>
      <c r="D131" s="96">
        <v>6121</v>
      </c>
      <c r="E131" s="97">
        <v>1</v>
      </c>
      <c r="F131" s="97">
        <v>8323</v>
      </c>
      <c r="G131" s="98" t="s">
        <v>3</v>
      </c>
      <c r="H131" s="98" t="s">
        <v>748</v>
      </c>
      <c r="I131" s="98" t="s">
        <v>18</v>
      </c>
      <c r="J131" s="98">
        <v>400</v>
      </c>
      <c r="K131" s="98"/>
      <c r="L131" s="97">
        <v>2021</v>
      </c>
      <c r="M131" s="97">
        <v>2021</v>
      </c>
      <c r="N131" s="99">
        <v>0</v>
      </c>
      <c r="O131" s="99">
        <v>1931000</v>
      </c>
      <c r="P131" s="99">
        <v>0</v>
      </c>
      <c r="Q131" s="99">
        <v>0</v>
      </c>
      <c r="R131" s="99">
        <v>1931000</v>
      </c>
      <c r="S131" s="97"/>
      <c r="T131" s="99">
        <v>1931000</v>
      </c>
      <c r="U131" s="99">
        <v>0</v>
      </c>
      <c r="V131" s="99">
        <v>0</v>
      </c>
      <c r="W131" s="99">
        <v>0</v>
      </c>
      <c r="X131" s="99">
        <v>0</v>
      </c>
      <c r="Y131" s="100">
        <v>0</v>
      </c>
      <c r="Z131" s="73"/>
    </row>
    <row r="132" spans="1:26" ht="24" customHeight="1">
      <c r="A132" s="76" t="s">
        <v>741</v>
      </c>
      <c r="B132" s="62">
        <v>137</v>
      </c>
      <c r="C132" s="62">
        <v>3639</v>
      </c>
      <c r="D132" s="62">
        <v>6130</v>
      </c>
      <c r="E132" s="63">
        <v>1</v>
      </c>
      <c r="F132" s="63"/>
      <c r="G132" s="64" t="s">
        <v>3</v>
      </c>
      <c r="H132" s="64" t="s">
        <v>742</v>
      </c>
      <c r="I132" s="64" t="s">
        <v>18</v>
      </c>
      <c r="J132" s="64">
        <v>400</v>
      </c>
      <c r="K132" s="64" t="s">
        <v>356</v>
      </c>
      <c r="L132" s="63">
        <v>2021</v>
      </c>
      <c r="M132" s="63">
        <v>2021</v>
      </c>
      <c r="N132" s="65">
        <v>0</v>
      </c>
      <c r="O132" s="65">
        <v>5000000</v>
      </c>
      <c r="P132" s="65">
        <v>0</v>
      </c>
      <c r="Q132" s="65">
        <v>0</v>
      </c>
      <c r="R132" s="65">
        <v>5000000</v>
      </c>
      <c r="S132" s="63"/>
      <c r="T132" s="65">
        <v>0</v>
      </c>
      <c r="U132" s="65">
        <v>5000000</v>
      </c>
      <c r="V132" s="65">
        <v>0</v>
      </c>
      <c r="W132" s="65">
        <v>0</v>
      </c>
      <c r="X132" s="65">
        <v>0</v>
      </c>
      <c r="Y132" s="77">
        <v>0</v>
      </c>
      <c r="Z132" s="73"/>
    </row>
    <row r="133" spans="1:26" ht="24" customHeight="1">
      <c r="A133" s="76" t="s">
        <v>743</v>
      </c>
      <c r="B133" s="62">
        <v>137</v>
      </c>
      <c r="C133" s="62">
        <v>3639</v>
      </c>
      <c r="D133" s="62">
        <v>6130</v>
      </c>
      <c r="E133" s="63">
        <v>1</v>
      </c>
      <c r="F133" s="63"/>
      <c r="G133" s="64" t="s">
        <v>3</v>
      </c>
      <c r="H133" s="64" t="s">
        <v>744</v>
      </c>
      <c r="I133" s="64" t="s">
        <v>6</v>
      </c>
      <c r="J133" s="64">
        <v>400</v>
      </c>
      <c r="K133" s="64" t="s">
        <v>356</v>
      </c>
      <c r="L133" s="63">
        <v>2021</v>
      </c>
      <c r="M133" s="63">
        <v>2021</v>
      </c>
      <c r="N133" s="65">
        <v>0</v>
      </c>
      <c r="O133" s="65">
        <v>500000</v>
      </c>
      <c r="P133" s="65">
        <v>0</v>
      </c>
      <c r="Q133" s="65">
        <v>0</v>
      </c>
      <c r="R133" s="65">
        <v>500000</v>
      </c>
      <c r="S133" s="63"/>
      <c r="T133" s="65">
        <v>0</v>
      </c>
      <c r="U133" s="65">
        <v>500000</v>
      </c>
      <c r="V133" s="65">
        <v>0</v>
      </c>
      <c r="W133" s="65">
        <v>0</v>
      </c>
      <c r="X133" s="65">
        <v>0</v>
      </c>
      <c r="Y133" s="77">
        <v>0</v>
      </c>
      <c r="Z133" s="73"/>
    </row>
    <row r="134" spans="1:26" ht="24" customHeight="1">
      <c r="A134" s="76" t="s">
        <v>745</v>
      </c>
      <c r="B134" s="62">
        <v>137</v>
      </c>
      <c r="C134" s="62">
        <v>3639</v>
      </c>
      <c r="D134" s="62">
        <v>6130</v>
      </c>
      <c r="E134" s="63">
        <v>1</v>
      </c>
      <c r="F134" s="63"/>
      <c r="G134" s="64" t="s">
        <v>3</v>
      </c>
      <c r="H134" s="64" t="s">
        <v>746</v>
      </c>
      <c r="I134" s="64" t="s">
        <v>6</v>
      </c>
      <c r="J134" s="64">
        <v>400</v>
      </c>
      <c r="K134" s="64" t="s">
        <v>356</v>
      </c>
      <c r="L134" s="63">
        <v>2021</v>
      </c>
      <c r="M134" s="63">
        <v>2021</v>
      </c>
      <c r="N134" s="65">
        <v>0</v>
      </c>
      <c r="O134" s="65">
        <v>450000</v>
      </c>
      <c r="P134" s="65">
        <v>0</v>
      </c>
      <c r="Q134" s="65">
        <v>0</v>
      </c>
      <c r="R134" s="65">
        <v>450000</v>
      </c>
      <c r="S134" s="63"/>
      <c r="T134" s="65">
        <v>0</v>
      </c>
      <c r="U134" s="65">
        <v>450000</v>
      </c>
      <c r="V134" s="65">
        <v>0</v>
      </c>
      <c r="W134" s="65">
        <v>0</v>
      </c>
      <c r="X134" s="65">
        <v>0</v>
      </c>
      <c r="Y134" s="77">
        <v>0</v>
      </c>
      <c r="Z134" s="73"/>
    </row>
    <row r="135" spans="1:26" ht="24" customHeight="1">
      <c r="A135" s="76" t="s">
        <v>747</v>
      </c>
      <c r="B135" s="62">
        <v>137</v>
      </c>
      <c r="C135" s="62">
        <v>3639</v>
      </c>
      <c r="D135" s="62">
        <v>6130</v>
      </c>
      <c r="E135" s="63">
        <v>1</v>
      </c>
      <c r="F135" s="63">
        <v>8323</v>
      </c>
      <c r="G135" s="64" t="s">
        <v>3</v>
      </c>
      <c r="H135" s="64" t="s">
        <v>748</v>
      </c>
      <c r="I135" s="64" t="s">
        <v>18</v>
      </c>
      <c r="J135" s="64">
        <v>400</v>
      </c>
      <c r="K135" s="64" t="s">
        <v>356</v>
      </c>
      <c r="L135" s="63">
        <v>2021</v>
      </c>
      <c r="M135" s="63">
        <v>2021</v>
      </c>
      <c r="N135" s="65">
        <v>0</v>
      </c>
      <c r="O135" s="65">
        <v>10780000</v>
      </c>
      <c r="P135" s="65">
        <v>0</v>
      </c>
      <c r="Q135" s="65">
        <v>0</v>
      </c>
      <c r="R135" s="65">
        <v>10780000</v>
      </c>
      <c r="S135" s="63"/>
      <c r="T135" s="65">
        <v>780000</v>
      </c>
      <c r="U135" s="65">
        <v>10000000</v>
      </c>
      <c r="V135" s="65">
        <v>0</v>
      </c>
      <c r="W135" s="65">
        <v>0</v>
      </c>
      <c r="X135" s="65">
        <v>0</v>
      </c>
      <c r="Y135" s="77">
        <v>0</v>
      </c>
      <c r="Z135" s="73"/>
    </row>
    <row r="136" spans="1:26" ht="24" customHeight="1">
      <c r="A136" s="76" t="s">
        <v>749</v>
      </c>
      <c r="B136" s="62">
        <v>137</v>
      </c>
      <c r="C136" s="62">
        <v>3639</v>
      </c>
      <c r="D136" s="62">
        <v>6130</v>
      </c>
      <c r="E136" s="63">
        <v>1</v>
      </c>
      <c r="F136" s="63"/>
      <c r="G136" s="64" t="s">
        <v>3</v>
      </c>
      <c r="H136" s="64" t="s">
        <v>750</v>
      </c>
      <c r="I136" s="64" t="s">
        <v>18</v>
      </c>
      <c r="J136" s="64">
        <v>400</v>
      </c>
      <c r="K136" s="64" t="s">
        <v>356</v>
      </c>
      <c r="L136" s="63">
        <v>2021</v>
      </c>
      <c r="M136" s="63">
        <v>2021</v>
      </c>
      <c r="N136" s="65">
        <v>0</v>
      </c>
      <c r="O136" s="65">
        <v>10000000</v>
      </c>
      <c r="P136" s="65">
        <v>0</v>
      </c>
      <c r="Q136" s="65">
        <v>0</v>
      </c>
      <c r="R136" s="65">
        <v>10000000</v>
      </c>
      <c r="S136" s="63"/>
      <c r="T136" s="65">
        <v>0</v>
      </c>
      <c r="U136" s="65">
        <v>10000000</v>
      </c>
      <c r="V136" s="65">
        <v>0</v>
      </c>
      <c r="W136" s="65">
        <v>0</v>
      </c>
      <c r="X136" s="65">
        <v>0</v>
      </c>
      <c r="Y136" s="77">
        <v>0</v>
      </c>
      <c r="Z136" s="73"/>
    </row>
    <row r="137" spans="1:26" ht="24" customHeight="1">
      <c r="A137" s="76" t="s">
        <v>751</v>
      </c>
      <c r="B137" s="62">
        <v>137</v>
      </c>
      <c r="C137" s="62">
        <v>3639</v>
      </c>
      <c r="D137" s="62">
        <v>6130</v>
      </c>
      <c r="E137" s="63">
        <v>1</v>
      </c>
      <c r="F137" s="63"/>
      <c r="G137" s="64" t="s">
        <v>3</v>
      </c>
      <c r="H137" s="64" t="s">
        <v>752</v>
      </c>
      <c r="I137" s="64" t="s">
        <v>9</v>
      </c>
      <c r="J137" s="64">
        <v>400</v>
      </c>
      <c r="K137" s="64" t="s">
        <v>356</v>
      </c>
      <c r="L137" s="63">
        <v>2021</v>
      </c>
      <c r="M137" s="63">
        <v>2021</v>
      </c>
      <c r="N137" s="65">
        <v>0</v>
      </c>
      <c r="O137" s="65">
        <v>1000000</v>
      </c>
      <c r="P137" s="65">
        <v>0</v>
      </c>
      <c r="Q137" s="65">
        <v>0</v>
      </c>
      <c r="R137" s="65">
        <v>1000000</v>
      </c>
      <c r="S137" s="63"/>
      <c r="T137" s="65">
        <v>0</v>
      </c>
      <c r="U137" s="65">
        <v>1000000</v>
      </c>
      <c r="V137" s="65">
        <v>0</v>
      </c>
      <c r="W137" s="65">
        <v>0</v>
      </c>
      <c r="X137" s="65">
        <v>0</v>
      </c>
      <c r="Y137" s="77">
        <v>0</v>
      </c>
      <c r="Z137" s="73"/>
    </row>
    <row r="138" spans="1:26" ht="24" customHeight="1">
      <c r="A138" s="76" t="s">
        <v>753</v>
      </c>
      <c r="B138" s="62">
        <v>137</v>
      </c>
      <c r="C138" s="62">
        <v>3639</v>
      </c>
      <c r="D138" s="62">
        <v>6130</v>
      </c>
      <c r="E138" s="63">
        <v>1</v>
      </c>
      <c r="F138" s="63"/>
      <c r="G138" s="64" t="s">
        <v>3</v>
      </c>
      <c r="H138" s="64" t="s">
        <v>754</v>
      </c>
      <c r="I138" s="64" t="s">
        <v>18</v>
      </c>
      <c r="J138" s="64">
        <v>400</v>
      </c>
      <c r="K138" s="64" t="s">
        <v>356</v>
      </c>
      <c r="L138" s="63">
        <v>2021</v>
      </c>
      <c r="M138" s="63">
        <v>2021</v>
      </c>
      <c r="N138" s="65">
        <v>0</v>
      </c>
      <c r="O138" s="65">
        <v>1000000</v>
      </c>
      <c r="P138" s="65">
        <v>0</v>
      </c>
      <c r="Q138" s="65">
        <v>0</v>
      </c>
      <c r="R138" s="65">
        <v>1000000</v>
      </c>
      <c r="S138" s="63"/>
      <c r="T138" s="65">
        <v>0</v>
      </c>
      <c r="U138" s="65">
        <v>1000000</v>
      </c>
      <c r="V138" s="65">
        <v>0</v>
      </c>
      <c r="W138" s="65">
        <v>0</v>
      </c>
      <c r="X138" s="65">
        <v>0</v>
      </c>
      <c r="Y138" s="77">
        <v>0</v>
      </c>
      <c r="Z138" s="73"/>
    </row>
    <row r="139" spans="1:26" ht="24" customHeight="1">
      <c r="A139" s="76" t="s">
        <v>755</v>
      </c>
      <c r="B139" s="62">
        <v>137</v>
      </c>
      <c r="C139" s="62">
        <v>3639</v>
      </c>
      <c r="D139" s="62">
        <v>6130</v>
      </c>
      <c r="E139" s="63">
        <v>1</v>
      </c>
      <c r="F139" s="63"/>
      <c r="G139" s="64" t="s">
        <v>3</v>
      </c>
      <c r="H139" s="64" t="s">
        <v>756</v>
      </c>
      <c r="I139" s="64" t="s">
        <v>18</v>
      </c>
      <c r="J139" s="64">
        <v>400</v>
      </c>
      <c r="K139" s="64" t="s">
        <v>356</v>
      </c>
      <c r="L139" s="63">
        <v>2021</v>
      </c>
      <c r="M139" s="63">
        <v>2022</v>
      </c>
      <c r="N139" s="65">
        <v>0</v>
      </c>
      <c r="O139" s="65">
        <v>50000000</v>
      </c>
      <c r="P139" s="65">
        <v>0</v>
      </c>
      <c r="Q139" s="65">
        <v>0</v>
      </c>
      <c r="R139" s="65">
        <v>10000000</v>
      </c>
      <c r="S139" s="63"/>
      <c r="T139" s="65">
        <v>0</v>
      </c>
      <c r="U139" s="65">
        <v>10000000</v>
      </c>
      <c r="V139" s="65">
        <v>0</v>
      </c>
      <c r="W139" s="65">
        <v>0</v>
      </c>
      <c r="X139" s="65">
        <v>0</v>
      </c>
      <c r="Y139" s="77">
        <v>0</v>
      </c>
      <c r="Z139" s="73"/>
    </row>
    <row r="140" spans="1:26" ht="24" customHeight="1">
      <c r="A140" s="76" t="s">
        <v>757</v>
      </c>
      <c r="B140" s="62">
        <v>137</v>
      </c>
      <c r="C140" s="62">
        <v>3639</v>
      </c>
      <c r="D140" s="62">
        <v>6130</v>
      </c>
      <c r="E140" s="63">
        <v>1</v>
      </c>
      <c r="F140" s="63"/>
      <c r="G140" s="64" t="s">
        <v>3</v>
      </c>
      <c r="H140" s="64" t="s">
        <v>758</v>
      </c>
      <c r="I140" s="64" t="s">
        <v>23</v>
      </c>
      <c r="J140" s="64">
        <v>400</v>
      </c>
      <c r="K140" s="64" t="s">
        <v>356</v>
      </c>
      <c r="L140" s="63">
        <v>2021</v>
      </c>
      <c r="M140" s="63">
        <v>2021</v>
      </c>
      <c r="N140" s="65">
        <v>0</v>
      </c>
      <c r="O140" s="65">
        <v>10000000</v>
      </c>
      <c r="P140" s="65">
        <v>0</v>
      </c>
      <c r="Q140" s="65">
        <v>0</v>
      </c>
      <c r="R140" s="65">
        <v>5000000</v>
      </c>
      <c r="S140" s="63"/>
      <c r="T140" s="65">
        <v>0</v>
      </c>
      <c r="U140" s="65">
        <v>5000000</v>
      </c>
      <c r="V140" s="65">
        <v>0</v>
      </c>
      <c r="W140" s="65">
        <v>0</v>
      </c>
      <c r="X140" s="65">
        <v>0</v>
      </c>
      <c r="Y140" s="77">
        <v>0</v>
      </c>
      <c r="Z140" s="73"/>
    </row>
    <row r="141" spans="1:26" ht="24" customHeight="1">
      <c r="A141" s="76"/>
      <c r="B141" s="62">
        <v>137</v>
      </c>
      <c r="C141" s="62">
        <v>3639</v>
      </c>
      <c r="D141" s="62">
        <v>6130</v>
      </c>
      <c r="E141" s="63">
        <v>1</v>
      </c>
      <c r="F141" s="63">
        <v>3102</v>
      </c>
      <c r="G141" s="64" t="s">
        <v>3</v>
      </c>
      <c r="H141" s="64" t="s">
        <v>1024</v>
      </c>
      <c r="I141" s="64" t="s">
        <v>18</v>
      </c>
      <c r="J141" s="64">
        <v>400</v>
      </c>
      <c r="K141" s="64"/>
      <c r="L141" s="63">
        <v>2021</v>
      </c>
      <c r="M141" s="63">
        <v>2021</v>
      </c>
      <c r="N141" s="65">
        <v>0</v>
      </c>
      <c r="O141" s="65">
        <v>189000</v>
      </c>
      <c r="P141" s="65">
        <v>0</v>
      </c>
      <c r="Q141" s="65">
        <v>0</v>
      </c>
      <c r="R141" s="65">
        <v>189000</v>
      </c>
      <c r="S141" s="63"/>
      <c r="T141" s="65">
        <v>189000</v>
      </c>
      <c r="U141" s="65">
        <v>0</v>
      </c>
      <c r="V141" s="65">
        <v>0</v>
      </c>
      <c r="W141" s="65">
        <v>0</v>
      </c>
      <c r="X141" s="65">
        <v>0</v>
      </c>
      <c r="Y141" s="77">
        <v>0</v>
      </c>
      <c r="Z141" s="73"/>
    </row>
    <row r="142" spans="1:26" ht="24" customHeight="1">
      <c r="A142" s="76" t="s">
        <v>759</v>
      </c>
      <c r="B142" s="62">
        <v>137</v>
      </c>
      <c r="C142" s="62">
        <v>3639</v>
      </c>
      <c r="D142" s="62">
        <v>6142</v>
      </c>
      <c r="E142" s="63">
        <v>1</v>
      </c>
      <c r="F142" s="63"/>
      <c r="G142" s="64" t="s">
        <v>3</v>
      </c>
      <c r="H142" s="64" t="s">
        <v>760</v>
      </c>
      <c r="I142" s="64" t="s">
        <v>18</v>
      </c>
      <c r="J142" s="64">
        <v>400</v>
      </c>
      <c r="K142" s="64" t="s">
        <v>356</v>
      </c>
      <c r="L142" s="63">
        <v>2021</v>
      </c>
      <c r="M142" s="63">
        <v>2021</v>
      </c>
      <c r="N142" s="65">
        <v>0</v>
      </c>
      <c r="O142" s="65">
        <v>2000000</v>
      </c>
      <c r="P142" s="65">
        <v>0</v>
      </c>
      <c r="Q142" s="65">
        <v>0</v>
      </c>
      <c r="R142" s="65">
        <v>2000000</v>
      </c>
      <c r="S142" s="63"/>
      <c r="T142" s="65">
        <v>0</v>
      </c>
      <c r="U142" s="65">
        <v>2000000</v>
      </c>
      <c r="V142" s="65">
        <v>0</v>
      </c>
      <c r="W142" s="65">
        <v>0</v>
      </c>
      <c r="X142" s="65">
        <v>0</v>
      </c>
      <c r="Y142" s="77">
        <v>0</v>
      </c>
      <c r="Z142" s="73"/>
    </row>
    <row r="143" spans="1:26" ht="24" customHeight="1" thickBot="1">
      <c r="A143" s="78" t="s">
        <v>236</v>
      </c>
      <c r="B143" s="79">
        <v>137</v>
      </c>
      <c r="C143" s="79">
        <v>4350</v>
      </c>
      <c r="D143" s="79">
        <v>6313</v>
      </c>
      <c r="E143" s="80">
        <v>1</v>
      </c>
      <c r="F143" s="80">
        <v>618</v>
      </c>
      <c r="G143" s="81" t="s">
        <v>3</v>
      </c>
      <c r="H143" s="81" t="s">
        <v>374</v>
      </c>
      <c r="I143" s="81" t="s">
        <v>7</v>
      </c>
      <c r="J143" s="81">
        <v>481</v>
      </c>
      <c r="K143" s="81" t="s">
        <v>400</v>
      </c>
      <c r="L143" s="80">
        <v>2016</v>
      </c>
      <c r="M143" s="80">
        <v>2021</v>
      </c>
      <c r="N143" s="82">
        <v>0</v>
      </c>
      <c r="O143" s="82">
        <v>14220000</v>
      </c>
      <c r="P143" s="82">
        <v>0</v>
      </c>
      <c r="Q143" s="82">
        <v>0</v>
      </c>
      <c r="R143" s="82">
        <v>14220000</v>
      </c>
      <c r="S143" s="80"/>
      <c r="T143" s="82">
        <v>0</v>
      </c>
      <c r="U143" s="82">
        <v>14220000</v>
      </c>
      <c r="V143" s="82">
        <v>0</v>
      </c>
      <c r="W143" s="82">
        <v>0</v>
      </c>
      <c r="X143" s="82">
        <v>0</v>
      </c>
      <c r="Y143" s="83">
        <v>0</v>
      </c>
      <c r="Z143" s="73"/>
    </row>
    <row r="144" spans="1:231" s="17" customFormat="1" ht="24" customHeight="1" thickBot="1">
      <c r="A144" s="29"/>
      <c r="B144" s="28"/>
      <c r="C144" s="28"/>
      <c r="D144" s="28"/>
      <c r="E144" s="29"/>
      <c r="F144" s="285" t="s">
        <v>961</v>
      </c>
      <c r="G144" s="285"/>
      <c r="H144" s="285"/>
      <c r="I144" s="285"/>
      <c r="J144" s="285"/>
      <c r="K144" s="285"/>
      <c r="L144" s="285"/>
      <c r="M144" s="285"/>
      <c r="N144" s="30"/>
      <c r="O144" s="139">
        <f>SUM(O131:O143)</f>
        <v>107070000</v>
      </c>
      <c r="P144" s="141">
        <f>SUM(P131:P143)</f>
        <v>0</v>
      </c>
      <c r="Q144" s="141">
        <f>SUM(Q131:Q143)</f>
        <v>0</v>
      </c>
      <c r="R144" s="141">
        <f>SUM(R131:R143)</f>
        <v>62070000</v>
      </c>
      <c r="S144" s="141"/>
      <c r="T144" s="141">
        <f aca="true" t="shared" si="7" ref="T144:Y144">SUM(T131:T143)</f>
        <v>2900000</v>
      </c>
      <c r="U144" s="141">
        <f t="shared" si="7"/>
        <v>59170000</v>
      </c>
      <c r="V144" s="141">
        <f t="shared" si="7"/>
        <v>0</v>
      </c>
      <c r="W144" s="141">
        <f t="shared" si="7"/>
        <v>0</v>
      </c>
      <c r="X144" s="144">
        <f t="shared" si="7"/>
        <v>0</v>
      </c>
      <c r="Y144" s="143">
        <f t="shared" si="7"/>
        <v>0</v>
      </c>
      <c r="Z144" s="33"/>
      <c r="AA144" s="33"/>
      <c r="AB144" s="33"/>
      <c r="AC144" s="33"/>
      <c r="AD144" s="33"/>
      <c r="AE144" s="33"/>
      <c r="AF144" s="33"/>
      <c r="AG144" s="33"/>
      <c r="AH144" s="33"/>
      <c r="AI144" s="33"/>
      <c r="AJ144" s="33"/>
      <c r="AK144" s="33"/>
      <c r="AL144" s="33"/>
      <c r="AM144" s="33"/>
      <c r="AN144" s="33"/>
      <c r="AO144" s="33"/>
      <c r="AP144" s="33"/>
      <c r="AQ144" s="33"/>
      <c r="AR144" s="33"/>
      <c r="AS144" s="33"/>
      <c r="AT144" s="33"/>
      <c r="AU144" s="33"/>
      <c r="AV144" s="33"/>
      <c r="AW144" s="33"/>
      <c r="AX144" s="33"/>
      <c r="AY144" s="33"/>
      <c r="AZ144" s="33"/>
      <c r="BA144" s="33"/>
      <c r="BB144" s="33"/>
      <c r="BC144" s="33"/>
      <c r="BD144" s="33"/>
      <c r="BE144" s="33"/>
      <c r="BF144" s="33"/>
      <c r="BG144" s="33"/>
      <c r="BH144" s="33"/>
      <c r="BI144" s="33"/>
      <c r="BJ144" s="33"/>
      <c r="BK144" s="33"/>
      <c r="BL144" s="33"/>
      <c r="BM144" s="33"/>
      <c r="BN144" s="33"/>
      <c r="BO144" s="33"/>
      <c r="BP144" s="33"/>
      <c r="BQ144" s="33"/>
      <c r="BR144" s="33"/>
      <c r="BS144" s="33"/>
      <c r="BT144" s="33"/>
      <c r="BU144" s="33"/>
      <c r="BV144" s="33"/>
      <c r="BW144" s="33"/>
      <c r="BX144" s="33"/>
      <c r="BY144" s="33"/>
      <c r="BZ144" s="33"/>
      <c r="CA144" s="33"/>
      <c r="CB144" s="33"/>
      <c r="CC144" s="33"/>
      <c r="CD144" s="33"/>
      <c r="CE144" s="33"/>
      <c r="CF144" s="33"/>
      <c r="CG144" s="33"/>
      <c r="CH144" s="33"/>
      <c r="CI144" s="33"/>
      <c r="CJ144" s="33"/>
      <c r="CK144" s="33"/>
      <c r="CL144" s="33"/>
      <c r="CM144" s="33"/>
      <c r="CN144" s="33"/>
      <c r="CO144" s="33"/>
      <c r="CP144" s="33"/>
      <c r="CQ144" s="33"/>
      <c r="CR144" s="33"/>
      <c r="CS144" s="33"/>
      <c r="CT144" s="33"/>
      <c r="CU144" s="33"/>
      <c r="CV144" s="33"/>
      <c r="CW144" s="33"/>
      <c r="CX144" s="33"/>
      <c r="CY144" s="33"/>
      <c r="CZ144" s="33"/>
      <c r="DA144" s="33"/>
      <c r="DB144" s="33"/>
      <c r="DC144" s="33"/>
      <c r="DD144" s="33"/>
      <c r="DE144" s="33"/>
      <c r="DF144" s="33"/>
      <c r="DG144" s="33"/>
      <c r="DH144" s="33"/>
      <c r="DI144" s="33"/>
      <c r="DJ144" s="33"/>
      <c r="DK144" s="33"/>
      <c r="DL144" s="33"/>
      <c r="DM144" s="33"/>
      <c r="DN144" s="33"/>
      <c r="DO144" s="33"/>
      <c r="DP144" s="33"/>
      <c r="DQ144" s="33"/>
      <c r="DR144" s="33"/>
      <c r="DS144" s="33"/>
      <c r="DT144" s="33"/>
      <c r="DU144" s="33"/>
      <c r="DV144" s="33"/>
      <c r="DW144" s="33"/>
      <c r="DX144" s="33"/>
      <c r="DY144" s="33"/>
      <c r="DZ144" s="33"/>
      <c r="EA144" s="33"/>
      <c r="EB144" s="33"/>
      <c r="EC144" s="33"/>
      <c r="ED144" s="33"/>
      <c r="EE144" s="33"/>
      <c r="EF144" s="33"/>
      <c r="EG144" s="33"/>
      <c r="EH144" s="33"/>
      <c r="EI144" s="33"/>
      <c r="EJ144" s="33"/>
      <c r="EK144" s="33"/>
      <c r="EL144" s="33"/>
      <c r="EM144" s="33"/>
      <c r="EN144" s="33"/>
      <c r="EO144" s="33"/>
      <c r="EP144" s="33"/>
      <c r="EQ144" s="33"/>
      <c r="ER144" s="33"/>
      <c r="ES144" s="33"/>
      <c r="ET144" s="33"/>
      <c r="EU144" s="33"/>
      <c r="EV144" s="33"/>
      <c r="EW144" s="33"/>
      <c r="EX144" s="33"/>
      <c r="EY144" s="33"/>
      <c r="EZ144" s="33"/>
      <c r="FA144" s="33"/>
      <c r="FB144" s="33"/>
      <c r="FC144" s="33"/>
      <c r="FD144" s="33"/>
      <c r="FE144" s="33"/>
      <c r="FF144" s="33"/>
      <c r="FG144" s="33"/>
      <c r="FH144" s="33"/>
      <c r="FI144" s="33"/>
      <c r="FJ144" s="33"/>
      <c r="FK144" s="33"/>
      <c r="FL144" s="33"/>
      <c r="FM144" s="33"/>
      <c r="FN144" s="33"/>
      <c r="FO144" s="33"/>
      <c r="FP144" s="33"/>
      <c r="FQ144" s="33"/>
      <c r="FR144" s="33"/>
      <c r="FS144" s="33"/>
      <c r="FT144" s="33"/>
      <c r="FU144" s="33"/>
      <c r="FV144" s="33"/>
      <c r="FW144" s="33"/>
      <c r="FX144" s="33"/>
      <c r="FY144" s="33"/>
      <c r="FZ144" s="33"/>
      <c r="GA144" s="33"/>
      <c r="GB144" s="33"/>
      <c r="GC144" s="33"/>
      <c r="GD144" s="33"/>
      <c r="GE144" s="33"/>
      <c r="GF144" s="33"/>
      <c r="GG144" s="33"/>
      <c r="GH144" s="33"/>
      <c r="GI144" s="33"/>
      <c r="GJ144" s="33"/>
      <c r="GK144" s="33"/>
      <c r="GL144" s="33"/>
      <c r="GM144" s="33"/>
      <c r="GN144" s="33"/>
      <c r="GO144" s="33"/>
      <c r="GP144" s="33"/>
      <c r="GQ144" s="33"/>
      <c r="GR144" s="33"/>
      <c r="GS144" s="33"/>
      <c r="GT144" s="33"/>
      <c r="GU144" s="33"/>
      <c r="GV144" s="33"/>
      <c r="GW144" s="33"/>
      <c r="GX144" s="33"/>
      <c r="GY144" s="33"/>
      <c r="GZ144" s="33"/>
      <c r="HA144" s="33"/>
      <c r="HB144" s="33"/>
      <c r="HC144" s="33"/>
      <c r="HD144" s="33"/>
      <c r="HE144" s="33"/>
      <c r="HF144" s="33"/>
      <c r="HG144" s="33"/>
      <c r="HH144" s="33"/>
      <c r="HI144" s="33"/>
      <c r="HJ144" s="33"/>
      <c r="HK144" s="33"/>
      <c r="HL144" s="33"/>
      <c r="HM144" s="33"/>
      <c r="HN144" s="33"/>
      <c r="HO144" s="33"/>
      <c r="HP144" s="33"/>
      <c r="HQ144" s="33"/>
      <c r="HR144" s="33"/>
      <c r="HS144" s="33"/>
      <c r="HT144" s="33"/>
      <c r="HU144" s="33"/>
      <c r="HV144" s="33"/>
      <c r="HW144" s="33"/>
    </row>
    <row r="145" spans="1:231" s="17" customFormat="1" ht="24" customHeight="1" thickBot="1">
      <c r="A145" s="29"/>
      <c r="B145" s="28"/>
      <c r="C145" s="28"/>
      <c r="D145" s="28"/>
      <c r="E145" s="29"/>
      <c r="F145" s="28"/>
      <c r="G145" s="28"/>
      <c r="H145" s="28"/>
      <c r="I145" s="28"/>
      <c r="J145" s="28"/>
      <c r="K145" s="28"/>
      <c r="L145" s="28"/>
      <c r="M145" s="28"/>
      <c r="N145" s="28"/>
      <c r="O145" s="34"/>
      <c r="P145" s="34"/>
      <c r="Q145" s="34"/>
      <c r="R145" s="34"/>
      <c r="S145" s="34"/>
      <c r="T145" s="34"/>
      <c r="U145" s="34"/>
      <c r="V145" s="34"/>
      <c r="W145" s="34"/>
      <c r="X145" s="33"/>
      <c r="Y145" s="33"/>
      <c r="Z145" s="33"/>
      <c r="AA145" s="33"/>
      <c r="AB145" s="33"/>
      <c r="AC145" s="33"/>
      <c r="AD145" s="33"/>
      <c r="AE145" s="33"/>
      <c r="AF145" s="33"/>
      <c r="AG145" s="33"/>
      <c r="AH145" s="33"/>
      <c r="AI145" s="33"/>
      <c r="AJ145" s="33"/>
      <c r="AK145" s="33"/>
      <c r="AL145" s="33"/>
      <c r="AM145" s="33"/>
      <c r="AN145" s="33"/>
      <c r="AO145" s="33"/>
      <c r="AP145" s="33"/>
      <c r="AQ145" s="33"/>
      <c r="AR145" s="33"/>
      <c r="AS145" s="33"/>
      <c r="AT145" s="33"/>
      <c r="AU145" s="33"/>
      <c r="AV145" s="33"/>
      <c r="AW145" s="33"/>
      <c r="AX145" s="33"/>
      <c r="AY145" s="33"/>
      <c r="AZ145" s="33"/>
      <c r="BA145" s="33"/>
      <c r="BB145" s="33"/>
      <c r="BC145" s="33"/>
      <c r="BD145" s="33"/>
      <c r="BE145" s="33"/>
      <c r="BF145" s="33"/>
      <c r="BG145" s="33"/>
      <c r="BH145" s="33"/>
      <c r="BI145" s="33"/>
      <c r="BJ145" s="33"/>
      <c r="BK145" s="33"/>
      <c r="BL145" s="33"/>
      <c r="BM145" s="33"/>
      <c r="BN145" s="33"/>
      <c r="BO145" s="33"/>
      <c r="BP145" s="33"/>
      <c r="BQ145" s="33"/>
      <c r="BR145" s="33"/>
      <c r="BS145" s="33"/>
      <c r="BT145" s="33"/>
      <c r="BU145" s="33"/>
      <c r="BV145" s="33"/>
      <c r="BW145" s="33"/>
      <c r="BX145" s="33"/>
      <c r="BY145" s="33"/>
      <c r="BZ145" s="33"/>
      <c r="CA145" s="33"/>
      <c r="CB145" s="33"/>
      <c r="CC145" s="33"/>
      <c r="CD145" s="33"/>
      <c r="CE145" s="33"/>
      <c r="CF145" s="33"/>
      <c r="CG145" s="33"/>
      <c r="CH145" s="33"/>
      <c r="CI145" s="33"/>
      <c r="CJ145" s="33"/>
      <c r="CK145" s="33"/>
      <c r="CL145" s="33"/>
      <c r="CM145" s="33"/>
      <c r="CN145" s="33"/>
      <c r="CO145" s="33"/>
      <c r="CP145" s="33"/>
      <c r="CQ145" s="33"/>
      <c r="CR145" s="33"/>
      <c r="CS145" s="33"/>
      <c r="CT145" s="33"/>
      <c r="CU145" s="33"/>
      <c r="CV145" s="33"/>
      <c r="CW145" s="33"/>
      <c r="CX145" s="33"/>
      <c r="CY145" s="33"/>
      <c r="CZ145" s="33"/>
      <c r="DA145" s="33"/>
      <c r="DB145" s="33"/>
      <c r="DC145" s="33"/>
      <c r="DD145" s="33"/>
      <c r="DE145" s="33"/>
      <c r="DF145" s="33"/>
      <c r="DG145" s="33"/>
      <c r="DH145" s="33"/>
      <c r="DI145" s="33"/>
      <c r="DJ145" s="33"/>
      <c r="DK145" s="33"/>
      <c r="DL145" s="33"/>
      <c r="DM145" s="33"/>
      <c r="DN145" s="33"/>
      <c r="DO145" s="33"/>
      <c r="DP145" s="33"/>
      <c r="DQ145" s="33"/>
      <c r="DR145" s="33"/>
      <c r="DS145" s="33"/>
      <c r="DT145" s="33"/>
      <c r="DU145" s="33"/>
      <c r="DV145" s="33"/>
      <c r="DW145" s="33"/>
      <c r="DX145" s="33"/>
      <c r="DY145" s="33"/>
      <c r="DZ145" s="33"/>
      <c r="EA145" s="33"/>
      <c r="EB145" s="33"/>
      <c r="EC145" s="33"/>
      <c r="ED145" s="33"/>
      <c r="EE145" s="33"/>
      <c r="EF145" s="33"/>
      <c r="EG145" s="33"/>
      <c r="EH145" s="33"/>
      <c r="EI145" s="33"/>
      <c r="EJ145" s="33"/>
      <c r="EK145" s="33"/>
      <c r="EL145" s="33"/>
      <c r="EM145" s="33"/>
      <c r="EN145" s="33"/>
      <c r="EO145" s="33"/>
      <c r="EP145" s="33"/>
      <c r="EQ145" s="33"/>
      <c r="ER145" s="33"/>
      <c r="ES145" s="33"/>
      <c r="ET145" s="33"/>
      <c r="EU145" s="33"/>
      <c r="EV145" s="33"/>
      <c r="EW145" s="33"/>
      <c r="EX145" s="33"/>
      <c r="EY145" s="33"/>
      <c r="EZ145" s="33"/>
      <c r="FA145" s="33"/>
      <c r="FB145" s="33"/>
      <c r="FC145" s="33"/>
      <c r="FD145" s="33"/>
      <c r="FE145" s="33"/>
      <c r="FF145" s="33"/>
      <c r="FG145" s="33"/>
      <c r="FH145" s="33"/>
      <c r="FI145" s="33"/>
      <c r="FJ145" s="33"/>
      <c r="FK145" s="33"/>
      <c r="FL145" s="33"/>
      <c r="FM145" s="33"/>
      <c r="FN145" s="33"/>
      <c r="FO145" s="33"/>
      <c r="FP145" s="33"/>
      <c r="FQ145" s="33"/>
      <c r="FR145" s="33"/>
      <c r="FS145" s="33"/>
      <c r="FT145" s="33"/>
      <c r="FU145" s="33"/>
      <c r="FV145" s="33"/>
      <c r="FW145" s="33"/>
      <c r="FX145" s="33"/>
      <c r="FY145" s="33"/>
      <c r="FZ145" s="33"/>
      <c r="GA145" s="33"/>
      <c r="GB145" s="33"/>
      <c r="GC145" s="33"/>
      <c r="GD145" s="33"/>
      <c r="GE145" s="33"/>
      <c r="GF145" s="33"/>
      <c r="GG145" s="33"/>
      <c r="GH145" s="33"/>
      <c r="GI145" s="33"/>
      <c r="GJ145" s="33"/>
      <c r="GK145" s="33"/>
      <c r="GL145" s="33"/>
      <c r="GM145" s="33"/>
      <c r="GN145" s="33"/>
      <c r="GO145" s="33"/>
      <c r="GP145" s="33"/>
      <c r="GQ145" s="33"/>
      <c r="GR145" s="33"/>
      <c r="GS145" s="33"/>
      <c r="GT145" s="33"/>
      <c r="GU145" s="33"/>
      <c r="GV145" s="33"/>
      <c r="GW145" s="33"/>
      <c r="GX145" s="33"/>
      <c r="GY145" s="33"/>
      <c r="GZ145" s="33"/>
      <c r="HA145" s="33"/>
      <c r="HB145" s="33"/>
      <c r="HC145" s="33"/>
      <c r="HD145" s="33"/>
      <c r="HE145" s="33"/>
      <c r="HF145" s="33"/>
      <c r="HG145" s="33"/>
      <c r="HH145" s="33"/>
      <c r="HI145" s="33"/>
      <c r="HJ145" s="33"/>
      <c r="HK145" s="33"/>
      <c r="HL145" s="33"/>
      <c r="HM145" s="33"/>
      <c r="HN145" s="33"/>
      <c r="HO145" s="33"/>
      <c r="HP145" s="33"/>
      <c r="HQ145" s="33"/>
      <c r="HR145" s="33"/>
      <c r="HS145" s="33"/>
      <c r="HT145" s="33"/>
      <c r="HU145" s="33"/>
      <c r="HV145" s="33"/>
      <c r="HW145" s="33"/>
    </row>
    <row r="146" spans="1:26" ht="24" customHeight="1">
      <c r="A146" s="95" t="s">
        <v>229</v>
      </c>
      <c r="B146" s="96">
        <v>140</v>
      </c>
      <c r="C146" s="96">
        <v>3233</v>
      </c>
      <c r="D146" s="96">
        <v>6351</v>
      </c>
      <c r="E146" s="97">
        <v>1</v>
      </c>
      <c r="F146" s="97">
        <v>83</v>
      </c>
      <c r="G146" s="98">
        <v>464</v>
      </c>
      <c r="H146" s="98" t="s">
        <v>475</v>
      </c>
      <c r="I146" s="98" t="s">
        <v>23</v>
      </c>
      <c r="J146" s="98">
        <v>464</v>
      </c>
      <c r="K146" s="98" t="s">
        <v>413</v>
      </c>
      <c r="L146" s="97">
        <v>2019</v>
      </c>
      <c r="M146" s="97">
        <v>2021</v>
      </c>
      <c r="N146" s="99">
        <v>0</v>
      </c>
      <c r="O146" s="99">
        <v>450000</v>
      </c>
      <c r="P146" s="99">
        <v>0</v>
      </c>
      <c r="Q146" s="99">
        <v>0</v>
      </c>
      <c r="R146" s="99">
        <v>450000</v>
      </c>
      <c r="S146" s="97"/>
      <c r="T146" s="99">
        <v>0</v>
      </c>
      <c r="U146" s="99">
        <v>450000</v>
      </c>
      <c r="V146" s="99">
        <v>0</v>
      </c>
      <c r="W146" s="99">
        <v>0</v>
      </c>
      <c r="X146" s="99">
        <v>0</v>
      </c>
      <c r="Y146" s="100">
        <v>0</v>
      </c>
      <c r="Z146" s="73"/>
    </row>
    <row r="147" spans="1:26" ht="24" customHeight="1" thickBot="1">
      <c r="A147" s="78" t="s">
        <v>230</v>
      </c>
      <c r="B147" s="79">
        <v>140</v>
      </c>
      <c r="C147" s="79">
        <v>3233</v>
      </c>
      <c r="D147" s="79">
        <v>6351</v>
      </c>
      <c r="E147" s="80">
        <v>1</v>
      </c>
      <c r="F147" s="80">
        <v>84</v>
      </c>
      <c r="G147" s="81">
        <v>467</v>
      </c>
      <c r="H147" s="81" t="s">
        <v>395</v>
      </c>
      <c r="I147" s="81" t="s">
        <v>10</v>
      </c>
      <c r="J147" s="81">
        <v>467</v>
      </c>
      <c r="K147" s="81" t="s">
        <v>468</v>
      </c>
      <c r="L147" s="80">
        <v>2020</v>
      </c>
      <c r="M147" s="80">
        <v>2021</v>
      </c>
      <c r="N147" s="82">
        <v>0</v>
      </c>
      <c r="O147" s="82">
        <v>1150000</v>
      </c>
      <c r="P147" s="82">
        <v>0</v>
      </c>
      <c r="Q147" s="82">
        <v>100000</v>
      </c>
      <c r="R147" s="82">
        <v>1050000</v>
      </c>
      <c r="S147" s="80"/>
      <c r="T147" s="82">
        <v>0</v>
      </c>
      <c r="U147" s="82">
        <v>1000000</v>
      </c>
      <c r="V147" s="82">
        <v>0</v>
      </c>
      <c r="W147" s="82">
        <v>0</v>
      </c>
      <c r="X147" s="82">
        <v>0</v>
      </c>
      <c r="Y147" s="83">
        <v>50000</v>
      </c>
      <c r="Z147" s="73"/>
    </row>
    <row r="148" spans="1:231" s="17" customFormat="1" ht="24" customHeight="1" thickBot="1">
      <c r="A148" s="29"/>
      <c r="B148" s="28"/>
      <c r="C148" s="28"/>
      <c r="D148" s="28"/>
      <c r="E148" s="29"/>
      <c r="F148" s="285" t="s">
        <v>962</v>
      </c>
      <c r="G148" s="285"/>
      <c r="H148" s="285"/>
      <c r="I148" s="285"/>
      <c r="J148" s="285"/>
      <c r="K148" s="285"/>
      <c r="L148" s="285"/>
      <c r="M148" s="285"/>
      <c r="N148" s="30"/>
      <c r="O148" s="139">
        <f>SUM(O146:O147)</f>
        <v>1600000</v>
      </c>
      <c r="P148" s="141">
        <f>SUM(P146:P147)</f>
        <v>0</v>
      </c>
      <c r="Q148" s="141">
        <f>SUM(Q146:Q147)</f>
        <v>100000</v>
      </c>
      <c r="R148" s="141">
        <f>SUM(R146:R147)</f>
        <v>1500000</v>
      </c>
      <c r="S148" s="141"/>
      <c r="T148" s="141">
        <f aca="true" t="shared" si="8" ref="T148:Y148">SUM(T146:T147)</f>
        <v>0</v>
      </c>
      <c r="U148" s="141">
        <f t="shared" si="8"/>
        <v>1450000</v>
      </c>
      <c r="V148" s="141">
        <f t="shared" si="8"/>
        <v>0</v>
      </c>
      <c r="W148" s="141">
        <f t="shared" si="8"/>
        <v>0</v>
      </c>
      <c r="X148" s="144">
        <f t="shared" si="8"/>
        <v>0</v>
      </c>
      <c r="Y148" s="143">
        <f t="shared" si="8"/>
        <v>50000</v>
      </c>
      <c r="Z148" s="33"/>
      <c r="AA148" s="33"/>
      <c r="AB148" s="33"/>
      <c r="AC148" s="33"/>
      <c r="AD148" s="33"/>
      <c r="AE148" s="33"/>
      <c r="AF148" s="33"/>
      <c r="AG148" s="33"/>
      <c r="AH148" s="33"/>
      <c r="AI148" s="33"/>
      <c r="AJ148" s="33"/>
      <c r="AK148" s="33"/>
      <c r="AL148" s="33"/>
      <c r="AM148" s="33"/>
      <c r="AN148" s="33"/>
      <c r="AO148" s="33"/>
      <c r="AP148" s="33"/>
      <c r="AQ148" s="33"/>
      <c r="AR148" s="33"/>
      <c r="AS148" s="33"/>
      <c r="AT148" s="33"/>
      <c r="AU148" s="33"/>
      <c r="AV148" s="33"/>
      <c r="AW148" s="33"/>
      <c r="AX148" s="33"/>
      <c r="AY148" s="33"/>
      <c r="AZ148" s="33"/>
      <c r="BA148" s="33"/>
      <c r="BB148" s="33"/>
      <c r="BC148" s="33"/>
      <c r="BD148" s="33"/>
      <c r="BE148" s="33"/>
      <c r="BF148" s="33"/>
      <c r="BG148" s="33"/>
      <c r="BH148" s="33"/>
      <c r="BI148" s="33"/>
      <c r="BJ148" s="33"/>
      <c r="BK148" s="33"/>
      <c r="BL148" s="33"/>
      <c r="BM148" s="33"/>
      <c r="BN148" s="33"/>
      <c r="BO148" s="33"/>
      <c r="BP148" s="33"/>
      <c r="BQ148" s="33"/>
      <c r="BR148" s="33"/>
      <c r="BS148" s="33"/>
      <c r="BT148" s="33"/>
      <c r="BU148" s="33"/>
      <c r="BV148" s="33"/>
      <c r="BW148" s="33"/>
      <c r="BX148" s="33"/>
      <c r="BY148" s="33"/>
      <c r="BZ148" s="33"/>
      <c r="CA148" s="33"/>
      <c r="CB148" s="33"/>
      <c r="CC148" s="33"/>
      <c r="CD148" s="33"/>
      <c r="CE148" s="33"/>
      <c r="CF148" s="33"/>
      <c r="CG148" s="33"/>
      <c r="CH148" s="33"/>
      <c r="CI148" s="33"/>
      <c r="CJ148" s="33"/>
      <c r="CK148" s="33"/>
      <c r="CL148" s="33"/>
      <c r="CM148" s="33"/>
      <c r="CN148" s="33"/>
      <c r="CO148" s="33"/>
      <c r="CP148" s="33"/>
      <c r="CQ148" s="33"/>
      <c r="CR148" s="33"/>
      <c r="CS148" s="33"/>
      <c r="CT148" s="33"/>
      <c r="CU148" s="33"/>
      <c r="CV148" s="33"/>
      <c r="CW148" s="33"/>
      <c r="CX148" s="33"/>
      <c r="CY148" s="33"/>
      <c r="CZ148" s="33"/>
      <c r="DA148" s="33"/>
      <c r="DB148" s="33"/>
      <c r="DC148" s="33"/>
      <c r="DD148" s="33"/>
      <c r="DE148" s="33"/>
      <c r="DF148" s="33"/>
      <c r="DG148" s="33"/>
      <c r="DH148" s="33"/>
      <c r="DI148" s="33"/>
      <c r="DJ148" s="33"/>
      <c r="DK148" s="33"/>
      <c r="DL148" s="33"/>
      <c r="DM148" s="33"/>
      <c r="DN148" s="33"/>
      <c r="DO148" s="33"/>
      <c r="DP148" s="33"/>
      <c r="DQ148" s="33"/>
      <c r="DR148" s="33"/>
      <c r="DS148" s="33"/>
      <c r="DT148" s="33"/>
      <c r="DU148" s="33"/>
      <c r="DV148" s="33"/>
      <c r="DW148" s="33"/>
      <c r="DX148" s="33"/>
      <c r="DY148" s="33"/>
      <c r="DZ148" s="33"/>
      <c r="EA148" s="33"/>
      <c r="EB148" s="33"/>
      <c r="EC148" s="33"/>
      <c r="ED148" s="33"/>
      <c r="EE148" s="33"/>
      <c r="EF148" s="33"/>
      <c r="EG148" s="33"/>
      <c r="EH148" s="33"/>
      <c r="EI148" s="33"/>
      <c r="EJ148" s="33"/>
      <c r="EK148" s="33"/>
      <c r="EL148" s="33"/>
      <c r="EM148" s="33"/>
      <c r="EN148" s="33"/>
      <c r="EO148" s="33"/>
      <c r="EP148" s="33"/>
      <c r="EQ148" s="33"/>
      <c r="ER148" s="33"/>
      <c r="ES148" s="33"/>
      <c r="ET148" s="33"/>
      <c r="EU148" s="33"/>
      <c r="EV148" s="33"/>
      <c r="EW148" s="33"/>
      <c r="EX148" s="33"/>
      <c r="EY148" s="33"/>
      <c r="EZ148" s="33"/>
      <c r="FA148" s="33"/>
      <c r="FB148" s="33"/>
      <c r="FC148" s="33"/>
      <c r="FD148" s="33"/>
      <c r="FE148" s="33"/>
      <c r="FF148" s="33"/>
      <c r="FG148" s="33"/>
      <c r="FH148" s="33"/>
      <c r="FI148" s="33"/>
      <c r="FJ148" s="33"/>
      <c r="FK148" s="33"/>
      <c r="FL148" s="33"/>
      <c r="FM148" s="33"/>
      <c r="FN148" s="33"/>
      <c r="FO148" s="33"/>
      <c r="FP148" s="33"/>
      <c r="FQ148" s="33"/>
      <c r="FR148" s="33"/>
      <c r="FS148" s="33"/>
      <c r="FT148" s="33"/>
      <c r="FU148" s="33"/>
      <c r="FV148" s="33"/>
      <c r="FW148" s="33"/>
      <c r="FX148" s="33"/>
      <c r="FY148" s="33"/>
      <c r="FZ148" s="33"/>
      <c r="GA148" s="33"/>
      <c r="GB148" s="33"/>
      <c r="GC148" s="33"/>
      <c r="GD148" s="33"/>
      <c r="GE148" s="33"/>
      <c r="GF148" s="33"/>
      <c r="GG148" s="33"/>
      <c r="GH148" s="33"/>
      <c r="GI148" s="33"/>
      <c r="GJ148" s="33"/>
      <c r="GK148" s="33"/>
      <c r="GL148" s="33"/>
      <c r="GM148" s="33"/>
      <c r="GN148" s="33"/>
      <c r="GO148" s="33"/>
      <c r="GP148" s="33"/>
      <c r="GQ148" s="33"/>
      <c r="GR148" s="33"/>
      <c r="GS148" s="33"/>
      <c r="GT148" s="33"/>
      <c r="GU148" s="33"/>
      <c r="GV148" s="33"/>
      <c r="GW148" s="33"/>
      <c r="GX148" s="33"/>
      <c r="GY148" s="33"/>
      <c r="GZ148" s="33"/>
      <c r="HA148" s="33"/>
      <c r="HB148" s="33"/>
      <c r="HC148" s="33"/>
      <c r="HD148" s="33"/>
      <c r="HE148" s="33"/>
      <c r="HF148" s="33"/>
      <c r="HG148" s="33"/>
      <c r="HH148" s="33"/>
      <c r="HI148" s="33"/>
      <c r="HJ148" s="33"/>
      <c r="HK148" s="33"/>
      <c r="HL148" s="33"/>
      <c r="HM148" s="33"/>
      <c r="HN148" s="33"/>
      <c r="HO148" s="33"/>
      <c r="HP148" s="33"/>
      <c r="HQ148" s="33"/>
      <c r="HR148" s="33"/>
      <c r="HS148" s="33"/>
      <c r="HT148" s="33"/>
      <c r="HU148" s="33"/>
      <c r="HV148" s="33"/>
      <c r="HW148" s="33"/>
    </row>
    <row r="149" spans="6:7" ht="24" customHeight="1" thickBot="1">
      <c r="F149"/>
      <c r="G149"/>
    </row>
    <row r="150" spans="1:26" ht="24" customHeight="1">
      <c r="A150" s="95" t="s">
        <v>654</v>
      </c>
      <c r="B150" s="96">
        <v>160</v>
      </c>
      <c r="C150" s="96">
        <v>3311</v>
      </c>
      <c r="D150" s="96">
        <v>6351</v>
      </c>
      <c r="E150" s="97">
        <v>1</v>
      </c>
      <c r="F150" s="97"/>
      <c r="G150" s="98">
        <v>444</v>
      </c>
      <c r="H150" s="98" t="s">
        <v>655</v>
      </c>
      <c r="I150" s="98" t="s">
        <v>10</v>
      </c>
      <c r="J150" s="98">
        <v>444</v>
      </c>
      <c r="K150" s="98" t="s">
        <v>323</v>
      </c>
      <c r="L150" s="97">
        <v>2021</v>
      </c>
      <c r="M150" s="97">
        <v>2021</v>
      </c>
      <c r="N150" s="99">
        <v>0</v>
      </c>
      <c r="O150" s="99">
        <v>1100000</v>
      </c>
      <c r="P150" s="99">
        <v>0</v>
      </c>
      <c r="Q150" s="99">
        <v>0</v>
      </c>
      <c r="R150" s="99">
        <v>1100000</v>
      </c>
      <c r="S150" s="97"/>
      <c r="T150" s="99">
        <v>0</v>
      </c>
      <c r="U150" s="99">
        <v>1100000</v>
      </c>
      <c r="V150" s="99">
        <v>0</v>
      </c>
      <c r="W150" s="99">
        <v>0</v>
      </c>
      <c r="X150" s="99">
        <v>0</v>
      </c>
      <c r="Y150" s="100">
        <v>0</v>
      </c>
      <c r="Z150" s="73"/>
    </row>
    <row r="151" spans="1:26" ht="24" customHeight="1">
      <c r="A151" s="76" t="s">
        <v>659</v>
      </c>
      <c r="B151" s="62">
        <v>160</v>
      </c>
      <c r="C151" s="62">
        <v>3314</v>
      </c>
      <c r="D151" s="62">
        <v>6351</v>
      </c>
      <c r="E151" s="63">
        <v>1</v>
      </c>
      <c r="F151" s="63"/>
      <c r="G151" s="64">
        <v>447</v>
      </c>
      <c r="H151" s="64" t="s">
        <v>660</v>
      </c>
      <c r="I151" s="64" t="s">
        <v>10</v>
      </c>
      <c r="J151" s="64">
        <v>447</v>
      </c>
      <c r="K151" s="64" t="s">
        <v>658</v>
      </c>
      <c r="L151" s="63">
        <v>2020</v>
      </c>
      <c r="M151" s="63">
        <v>2021</v>
      </c>
      <c r="N151" s="65">
        <v>0</v>
      </c>
      <c r="O151" s="65">
        <v>1609400</v>
      </c>
      <c r="P151" s="65">
        <v>0</v>
      </c>
      <c r="Q151" s="65">
        <v>269400</v>
      </c>
      <c r="R151" s="65">
        <v>1340000</v>
      </c>
      <c r="S151" s="63"/>
      <c r="T151" s="65">
        <v>0</v>
      </c>
      <c r="U151" s="65">
        <v>1300000</v>
      </c>
      <c r="V151" s="65">
        <v>0</v>
      </c>
      <c r="W151" s="65">
        <v>0</v>
      </c>
      <c r="X151" s="65">
        <v>0</v>
      </c>
      <c r="Y151" s="77">
        <v>40000</v>
      </c>
      <c r="Z151" s="73"/>
    </row>
    <row r="152" spans="1:26" ht="24" customHeight="1">
      <c r="A152" s="76" t="s">
        <v>661</v>
      </c>
      <c r="B152" s="62">
        <v>160</v>
      </c>
      <c r="C152" s="62">
        <v>3319</v>
      </c>
      <c r="D152" s="62">
        <v>6351</v>
      </c>
      <c r="E152" s="63">
        <v>1</v>
      </c>
      <c r="F152" s="63"/>
      <c r="G152" s="64">
        <v>450</v>
      </c>
      <c r="H152" s="64" t="s">
        <v>662</v>
      </c>
      <c r="I152" s="64" t="s">
        <v>10</v>
      </c>
      <c r="J152" s="64">
        <v>450</v>
      </c>
      <c r="K152" s="64" t="s">
        <v>439</v>
      </c>
      <c r="L152" s="63">
        <v>2021</v>
      </c>
      <c r="M152" s="63">
        <v>2021</v>
      </c>
      <c r="N152" s="65">
        <v>0</v>
      </c>
      <c r="O152" s="65">
        <v>215000</v>
      </c>
      <c r="P152" s="65">
        <v>0</v>
      </c>
      <c r="Q152" s="65">
        <v>0</v>
      </c>
      <c r="R152" s="65">
        <v>215000</v>
      </c>
      <c r="S152" s="63"/>
      <c r="T152" s="65">
        <v>0</v>
      </c>
      <c r="U152" s="65">
        <v>215000</v>
      </c>
      <c r="V152" s="65">
        <v>0</v>
      </c>
      <c r="W152" s="65">
        <v>0</v>
      </c>
      <c r="X152" s="65">
        <v>0</v>
      </c>
      <c r="Y152" s="77">
        <v>0</v>
      </c>
      <c r="Z152" s="73"/>
    </row>
    <row r="153" spans="1:26" ht="24" customHeight="1">
      <c r="A153" s="76" t="s">
        <v>663</v>
      </c>
      <c r="B153" s="62">
        <v>160</v>
      </c>
      <c r="C153" s="62">
        <v>3319</v>
      </c>
      <c r="D153" s="62">
        <v>6351</v>
      </c>
      <c r="E153" s="63">
        <v>1</v>
      </c>
      <c r="F153" s="63"/>
      <c r="G153" s="64">
        <v>450</v>
      </c>
      <c r="H153" s="64" t="s">
        <v>664</v>
      </c>
      <c r="I153" s="64" t="s">
        <v>8</v>
      </c>
      <c r="J153" s="64">
        <v>450</v>
      </c>
      <c r="K153" s="64" t="s">
        <v>439</v>
      </c>
      <c r="L153" s="63">
        <v>2021</v>
      </c>
      <c r="M153" s="63">
        <v>2021</v>
      </c>
      <c r="N153" s="65">
        <v>0</v>
      </c>
      <c r="O153" s="65">
        <v>350000</v>
      </c>
      <c r="P153" s="65">
        <v>0</v>
      </c>
      <c r="Q153" s="65">
        <v>0</v>
      </c>
      <c r="R153" s="65">
        <v>350000</v>
      </c>
      <c r="S153" s="63"/>
      <c r="T153" s="65">
        <v>0</v>
      </c>
      <c r="U153" s="65">
        <v>350000</v>
      </c>
      <c r="V153" s="65">
        <v>0</v>
      </c>
      <c r="W153" s="65">
        <v>0</v>
      </c>
      <c r="X153" s="65">
        <v>0</v>
      </c>
      <c r="Y153" s="77">
        <v>0</v>
      </c>
      <c r="Z153" s="73"/>
    </row>
    <row r="154" spans="1:26" ht="24" customHeight="1">
      <c r="A154" s="76" t="s">
        <v>196</v>
      </c>
      <c r="B154" s="62">
        <v>160</v>
      </c>
      <c r="C154" s="62">
        <v>3392</v>
      </c>
      <c r="D154" s="62">
        <v>6313</v>
      </c>
      <c r="E154" s="63">
        <v>1</v>
      </c>
      <c r="F154" s="63">
        <v>4259</v>
      </c>
      <c r="G154" s="64">
        <v>479</v>
      </c>
      <c r="H154" s="64" t="s">
        <v>302</v>
      </c>
      <c r="I154" s="64" t="s">
        <v>23</v>
      </c>
      <c r="J154" s="64">
        <v>479</v>
      </c>
      <c r="K154" s="64" t="s">
        <v>304</v>
      </c>
      <c r="L154" s="63">
        <v>2016</v>
      </c>
      <c r="M154" s="63">
        <v>2021</v>
      </c>
      <c r="N154" s="65">
        <v>0</v>
      </c>
      <c r="O154" s="65">
        <v>22766000</v>
      </c>
      <c r="P154" s="65">
        <v>583000</v>
      </c>
      <c r="Q154" s="65">
        <v>2183000</v>
      </c>
      <c r="R154" s="65">
        <v>20000000</v>
      </c>
      <c r="S154" s="63"/>
      <c r="T154" s="65">
        <v>20000000</v>
      </c>
      <c r="U154" s="65">
        <v>0</v>
      </c>
      <c r="V154" s="65">
        <v>0</v>
      </c>
      <c r="W154" s="65">
        <v>0</v>
      </c>
      <c r="X154" s="65">
        <v>0</v>
      </c>
      <c r="Y154" s="77">
        <v>0</v>
      </c>
      <c r="Z154" s="73"/>
    </row>
    <row r="155" spans="1:26" ht="24" customHeight="1">
      <c r="A155" s="76" t="s">
        <v>194</v>
      </c>
      <c r="B155" s="62">
        <v>160</v>
      </c>
      <c r="C155" s="62">
        <v>3392</v>
      </c>
      <c r="D155" s="62">
        <v>6313</v>
      </c>
      <c r="E155" s="63">
        <v>1</v>
      </c>
      <c r="F155" s="63">
        <v>4259</v>
      </c>
      <c r="G155" s="64">
        <v>479</v>
      </c>
      <c r="H155" s="64" t="s">
        <v>340</v>
      </c>
      <c r="I155" s="64" t="s">
        <v>23</v>
      </c>
      <c r="J155" s="64">
        <v>479</v>
      </c>
      <c r="K155" s="64" t="s">
        <v>304</v>
      </c>
      <c r="L155" s="63">
        <v>2012</v>
      </c>
      <c r="M155" s="63">
        <v>2021</v>
      </c>
      <c r="N155" s="65">
        <v>0</v>
      </c>
      <c r="O155" s="65">
        <v>424387000</v>
      </c>
      <c r="P155" s="65">
        <v>86540000</v>
      </c>
      <c r="Q155" s="65">
        <v>183000000</v>
      </c>
      <c r="R155" s="65">
        <v>154847000</v>
      </c>
      <c r="S155" s="63"/>
      <c r="T155" s="65">
        <v>0</v>
      </c>
      <c r="U155" s="65">
        <v>0</v>
      </c>
      <c r="V155" s="65">
        <v>154847000</v>
      </c>
      <c r="W155" s="65">
        <v>0</v>
      </c>
      <c r="X155" s="65">
        <v>0</v>
      </c>
      <c r="Y155" s="77">
        <v>0</v>
      </c>
      <c r="Z155" s="73"/>
    </row>
    <row r="156" spans="1:26" ht="24" customHeight="1" thickBot="1">
      <c r="A156" s="78" t="s">
        <v>235</v>
      </c>
      <c r="B156" s="79">
        <v>160</v>
      </c>
      <c r="C156" s="79">
        <v>3392</v>
      </c>
      <c r="D156" s="79">
        <v>6313</v>
      </c>
      <c r="E156" s="80">
        <v>1</v>
      </c>
      <c r="F156" s="80">
        <v>4259</v>
      </c>
      <c r="G156" s="81">
        <v>479</v>
      </c>
      <c r="H156" s="81" t="s">
        <v>1025</v>
      </c>
      <c r="I156" s="81" t="s">
        <v>23</v>
      </c>
      <c r="J156" s="81">
        <v>479</v>
      </c>
      <c r="K156" s="81" t="s">
        <v>304</v>
      </c>
      <c r="L156" s="80">
        <v>2020</v>
      </c>
      <c r="M156" s="80">
        <v>2021</v>
      </c>
      <c r="N156" s="82">
        <v>0</v>
      </c>
      <c r="O156" s="82">
        <v>300000</v>
      </c>
      <c r="P156" s="82">
        <v>0</v>
      </c>
      <c r="Q156" s="82">
        <v>0</v>
      </c>
      <c r="R156" s="82">
        <v>300000</v>
      </c>
      <c r="S156" s="80"/>
      <c r="T156" s="82">
        <v>0</v>
      </c>
      <c r="U156" s="82">
        <v>300000</v>
      </c>
      <c r="V156" s="82">
        <v>0</v>
      </c>
      <c r="W156" s="82">
        <v>0</v>
      </c>
      <c r="X156" s="82">
        <v>0</v>
      </c>
      <c r="Y156" s="83">
        <v>0</v>
      </c>
      <c r="Z156" s="73"/>
    </row>
    <row r="157" spans="1:231" s="17" customFormat="1" ht="24" customHeight="1" thickBot="1">
      <c r="A157" s="29"/>
      <c r="B157" s="28"/>
      <c r="C157" s="28"/>
      <c r="D157" s="28"/>
      <c r="E157" s="29"/>
      <c r="F157" s="285" t="s">
        <v>963</v>
      </c>
      <c r="G157" s="285"/>
      <c r="H157" s="285"/>
      <c r="I157" s="285"/>
      <c r="J157" s="285"/>
      <c r="K157" s="285"/>
      <c r="L157" s="285"/>
      <c r="M157" s="285"/>
      <c r="N157" s="30"/>
      <c r="O157" s="139">
        <f>SUM(O150:O156)</f>
        <v>450727400</v>
      </c>
      <c r="P157" s="141">
        <f>SUM(P150:P156)</f>
        <v>87123000</v>
      </c>
      <c r="Q157" s="141">
        <f>SUM(Q150:Q156)</f>
        <v>185452400</v>
      </c>
      <c r="R157" s="141">
        <f>SUM(R150:R156)</f>
        <v>178152000</v>
      </c>
      <c r="S157" s="141"/>
      <c r="T157" s="141">
        <f aca="true" t="shared" si="9" ref="T157:Y157">SUM(T150:T156)</f>
        <v>20000000</v>
      </c>
      <c r="U157" s="141">
        <f t="shared" si="9"/>
        <v>3265000</v>
      </c>
      <c r="V157" s="141">
        <f t="shared" si="9"/>
        <v>154847000</v>
      </c>
      <c r="W157" s="141">
        <f t="shared" si="9"/>
        <v>0</v>
      </c>
      <c r="X157" s="144">
        <f t="shared" si="9"/>
        <v>0</v>
      </c>
      <c r="Y157" s="143">
        <f t="shared" si="9"/>
        <v>40000</v>
      </c>
      <c r="Z157" s="33"/>
      <c r="AA157" s="33"/>
      <c r="AB157" s="33"/>
      <c r="AC157" s="33"/>
      <c r="AD157" s="33"/>
      <c r="AE157" s="33"/>
      <c r="AF157" s="33"/>
      <c r="AG157" s="33"/>
      <c r="AH157" s="33"/>
      <c r="AI157" s="33"/>
      <c r="AJ157" s="33"/>
      <c r="AK157" s="33"/>
      <c r="AL157" s="33"/>
      <c r="AM157" s="33"/>
      <c r="AN157" s="33"/>
      <c r="AO157" s="33"/>
      <c r="AP157" s="33"/>
      <c r="AQ157" s="33"/>
      <c r="AR157" s="33"/>
      <c r="AS157" s="33"/>
      <c r="AT157" s="33"/>
      <c r="AU157" s="33"/>
      <c r="AV157" s="33"/>
      <c r="AW157" s="33"/>
      <c r="AX157" s="33"/>
      <c r="AY157" s="33"/>
      <c r="AZ157" s="33"/>
      <c r="BA157" s="33"/>
      <c r="BB157" s="33"/>
      <c r="BC157" s="33"/>
      <c r="BD157" s="33"/>
      <c r="BE157" s="33"/>
      <c r="BF157" s="33"/>
      <c r="BG157" s="33"/>
      <c r="BH157" s="33"/>
      <c r="BI157" s="33"/>
      <c r="BJ157" s="33"/>
      <c r="BK157" s="33"/>
      <c r="BL157" s="33"/>
      <c r="BM157" s="33"/>
      <c r="BN157" s="33"/>
      <c r="BO157" s="33"/>
      <c r="BP157" s="33"/>
      <c r="BQ157" s="33"/>
      <c r="BR157" s="33"/>
      <c r="BS157" s="33"/>
      <c r="BT157" s="33"/>
      <c r="BU157" s="33"/>
      <c r="BV157" s="33"/>
      <c r="BW157" s="33"/>
      <c r="BX157" s="33"/>
      <c r="BY157" s="33"/>
      <c r="BZ157" s="33"/>
      <c r="CA157" s="33"/>
      <c r="CB157" s="33"/>
      <c r="CC157" s="33"/>
      <c r="CD157" s="33"/>
      <c r="CE157" s="33"/>
      <c r="CF157" s="33"/>
      <c r="CG157" s="33"/>
      <c r="CH157" s="33"/>
      <c r="CI157" s="33"/>
      <c r="CJ157" s="33"/>
      <c r="CK157" s="33"/>
      <c r="CL157" s="33"/>
      <c r="CM157" s="33"/>
      <c r="CN157" s="33"/>
      <c r="CO157" s="33"/>
      <c r="CP157" s="33"/>
      <c r="CQ157" s="33"/>
      <c r="CR157" s="33"/>
      <c r="CS157" s="33"/>
      <c r="CT157" s="33"/>
      <c r="CU157" s="33"/>
      <c r="CV157" s="33"/>
      <c r="CW157" s="33"/>
      <c r="CX157" s="33"/>
      <c r="CY157" s="33"/>
      <c r="CZ157" s="33"/>
      <c r="DA157" s="33"/>
      <c r="DB157" s="33"/>
      <c r="DC157" s="33"/>
      <c r="DD157" s="33"/>
      <c r="DE157" s="33"/>
      <c r="DF157" s="33"/>
      <c r="DG157" s="33"/>
      <c r="DH157" s="33"/>
      <c r="DI157" s="33"/>
      <c r="DJ157" s="33"/>
      <c r="DK157" s="33"/>
      <c r="DL157" s="33"/>
      <c r="DM157" s="33"/>
      <c r="DN157" s="33"/>
      <c r="DO157" s="33"/>
      <c r="DP157" s="33"/>
      <c r="DQ157" s="33"/>
      <c r="DR157" s="33"/>
      <c r="DS157" s="33"/>
      <c r="DT157" s="33"/>
      <c r="DU157" s="33"/>
      <c r="DV157" s="33"/>
      <c r="DW157" s="33"/>
      <c r="DX157" s="33"/>
      <c r="DY157" s="33"/>
      <c r="DZ157" s="33"/>
      <c r="EA157" s="33"/>
      <c r="EB157" s="33"/>
      <c r="EC157" s="33"/>
      <c r="ED157" s="33"/>
      <c r="EE157" s="33"/>
      <c r="EF157" s="33"/>
      <c r="EG157" s="33"/>
      <c r="EH157" s="33"/>
      <c r="EI157" s="33"/>
      <c r="EJ157" s="33"/>
      <c r="EK157" s="33"/>
      <c r="EL157" s="33"/>
      <c r="EM157" s="33"/>
      <c r="EN157" s="33"/>
      <c r="EO157" s="33"/>
      <c r="EP157" s="33"/>
      <c r="EQ157" s="33"/>
      <c r="ER157" s="33"/>
      <c r="ES157" s="33"/>
      <c r="ET157" s="33"/>
      <c r="EU157" s="33"/>
      <c r="EV157" s="33"/>
      <c r="EW157" s="33"/>
      <c r="EX157" s="33"/>
      <c r="EY157" s="33"/>
      <c r="EZ157" s="33"/>
      <c r="FA157" s="33"/>
      <c r="FB157" s="33"/>
      <c r="FC157" s="33"/>
      <c r="FD157" s="33"/>
      <c r="FE157" s="33"/>
      <c r="FF157" s="33"/>
      <c r="FG157" s="33"/>
      <c r="FH157" s="33"/>
      <c r="FI157" s="33"/>
      <c r="FJ157" s="33"/>
      <c r="FK157" s="33"/>
      <c r="FL157" s="33"/>
      <c r="FM157" s="33"/>
      <c r="FN157" s="33"/>
      <c r="FO157" s="33"/>
      <c r="FP157" s="33"/>
      <c r="FQ157" s="33"/>
      <c r="FR157" s="33"/>
      <c r="FS157" s="33"/>
      <c r="FT157" s="33"/>
      <c r="FU157" s="33"/>
      <c r="FV157" s="33"/>
      <c r="FW157" s="33"/>
      <c r="FX157" s="33"/>
      <c r="FY157" s="33"/>
      <c r="FZ157" s="33"/>
      <c r="GA157" s="33"/>
      <c r="GB157" s="33"/>
      <c r="GC157" s="33"/>
      <c r="GD157" s="33"/>
      <c r="GE157" s="33"/>
      <c r="GF157" s="33"/>
      <c r="GG157" s="33"/>
      <c r="GH157" s="33"/>
      <c r="GI157" s="33"/>
      <c r="GJ157" s="33"/>
      <c r="GK157" s="33"/>
      <c r="GL157" s="33"/>
      <c r="GM157" s="33"/>
      <c r="GN157" s="33"/>
      <c r="GO157" s="33"/>
      <c r="GP157" s="33"/>
      <c r="GQ157" s="33"/>
      <c r="GR157" s="33"/>
      <c r="GS157" s="33"/>
      <c r="GT157" s="33"/>
      <c r="GU157" s="33"/>
      <c r="GV157" s="33"/>
      <c r="GW157" s="33"/>
      <c r="GX157" s="33"/>
      <c r="GY157" s="33"/>
      <c r="GZ157" s="33"/>
      <c r="HA157" s="33"/>
      <c r="HB157" s="33"/>
      <c r="HC157" s="33"/>
      <c r="HD157" s="33"/>
      <c r="HE157" s="33"/>
      <c r="HF157" s="33"/>
      <c r="HG157" s="33"/>
      <c r="HH157" s="33"/>
      <c r="HI157" s="33"/>
      <c r="HJ157" s="33"/>
      <c r="HK157" s="33"/>
      <c r="HL157" s="33"/>
      <c r="HM157" s="33"/>
      <c r="HN157" s="33"/>
      <c r="HO157" s="33"/>
      <c r="HP157" s="33"/>
      <c r="HQ157" s="33"/>
      <c r="HR157" s="33"/>
      <c r="HS157" s="33"/>
      <c r="HT157" s="33"/>
      <c r="HU157" s="33"/>
      <c r="HV157" s="33"/>
      <c r="HW157" s="33"/>
    </row>
    <row r="158" spans="1:231" s="17" customFormat="1" ht="24" customHeight="1" thickBot="1">
      <c r="A158" s="29"/>
      <c r="B158" s="28"/>
      <c r="C158" s="28"/>
      <c r="D158" s="28"/>
      <c r="E158" s="29"/>
      <c r="F158" s="28"/>
      <c r="G158" s="28"/>
      <c r="H158" s="28"/>
      <c r="I158" s="28"/>
      <c r="J158" s="28"/>
      <c r="K158" s="28"/>
      <c r="L158" s="28"/>
      <c r="M158" s="28"/>
      <c r="N158" s="28"/>
      <c r="O158" s="34"/>
      <c r="P158" s="34"/>
      <c r="Q158" s="34"/>
      <c r="R158" s="34"/>
      <c r="S158" s="34"/>
      <c r="T158" s="34"/>
      <c r="U158" s="34"/>
      <c r="V158" s="34"/>
      <c r="W158" s="34"/>
      <c r="X158" s="37"/>
      <c r="Y158" s="37"/>
      <c r="Z158" s="33"/>
      <c r="AA158" s="33"/>
      <c r="AB158" s="33"/>
      <c r="AC158" s="33"/>
      <c r="AD158" s="33"/>
      <c r="AE158" s="33"/>
      <c r="AF158" s="33"/>
      <c r="AG158" s="33"/>
      <c r="AH158" s="33"/>
      <c r="AI158" s="33"/>
      <c r="AJ158" s="33"/>
      <c r="AK158" s="33"/>
      <c r="AL158" s="33"/>
      <c r="AM158" s="33"/>
      <c r="AN158" s="33"/>
      <c r="AO158" s="33"/>
      <c r="AP158" s="33"/>
      <c r="AQ158" s="33"/>
      <c r="AR158" s="33"/>
      <c r="AS158" s="33"/>
      <c r="AT158" s="33"/>
      <c r="AU158" s="33"/>
      <c r="AV158" s="33"/>
      <c r="AW158" s="33"/>
      <c r="AX158" s="33"/>
      <c r="AY158" s="33"/>
      <c r="AZ158" s="33"/>
      <c r="BA158" s="33"/>
      <c r="BB158" s="33"/>
      <c r="BC158" s="33"/>
      <c r="BD158" s="33"/>
      <c r="BE158" s="33"/>
      <c r="BF158" s="33"/>
      <c r="BG158" s="33"/>
      <c r="BH158" s="33"/>
      <c r="BI158" s="33"/>
      <c r="BJ158" s="33"/>
      <c r="BK158" s="33"/>
      <c r="BL158" s="33"/>
      <c r="BM158" s="33"/>
      <c r="BN158" s="33"/>
      <c r="BO158" s="33"/>
      <c r="BP158" s="33"/>
      <c r="BQ158" s="33"/>
      <c r="BR158" s="33"/>
      <c r="BS158" s="33"/>
      <c r="BT158" s="33"/>
      <c r="BU158" s="33"/>
      <c r="BV158" s="33"/>
      <c r="BW158" s="33"/>
      <c r="BX158" s="33"/>
      <c r="BY158" s="33"/>
      <c r="BZ158" s="33"/>
      <c r="CA158" s="33"/>
      <c r="CB158" s="33"/>
      <c r="CC158" s="33"/>
      <c r="CD158" s="33"/>
      <c r="CE158" s="33"/>
      <c r="CF158" s="33"/>
      <c r="CG158" s="33"/>
      <c r="CH158" s="33"/>
      <c r="CI158" s="33"/>
      <c r="CJ158" s="33"/>
      <c r="CK158" s="33"/>
      <c r="CL158" s="33"/>
      <c r="CM158" s="33"/>
      <c r="CN158" s="33"/>
      <c r="CO158" s="33"/>
      <c r="CP158" s="33"/>
      <c r="CQ158" s="33"/>
      <c r="CR158" s="33"/>
      <c r="CS158" s="33"/>
      <c r="CT158" s="33"/>
      <c r="CU158" s="33"/>
      <c r="CV158" s="33"/>
      <c r="CW158" s="33"/>
      <c r="CX158" s="33"/>
      <c r="CY158" s="33"/>
      <c r="CZ158" s="33"/>
      <c r="DA158" s="33"/>
      <c r="DB158" s="33"/>
      <c r="DC158" s="33"/>
      <c r="DD158" s="33"/>
      <c r="DE158" s="33"/>
      <c r="DF158" s="33"/>
      <c r="DG158" s="33"/>
      <c r="DH158" s="33"/>
      <c r="DI158" s="33"/>
      <c r="DJ158" s="33"/>
      <c r="DK158" s="33"/>
      <c r="DL158" s="33"/>
      <c r="DM158" s="33"/>
      <c r="DN158" s="33"/>
      <c r="DO158" s="33"/>
      <c r="DP158" s="33"/>
      <c r="DQ158" s="33"/>
      <c r="DR158" s="33"/>
      <c r="DS158" s="33"/>
      <c r="DT158" s="33"/>
      <c r="DU158" s="33"/>
      <c r="DV158" s="33"/>
      <c r="DW158" s="33"/>
      <c r="DX158" s="33"/>
      <c r="DY158" s="33"/>
      <c r="DZ158" s="33"/>
      <c r="EA158" s="33"/>
      <c r="EB158" s="33"/>
      <c r="EC158" s="33"/>
      <c r="ED158" s="33"/>
      <c r="EE158" s="33"/>
      <c r="EF158" s="33"/>
      <c r="EG158" s="33"/>
      <c r="EH158" s="33"/>
      <c r="EI158" s="33"/>
      <c r="EJ158" s="33"/>
      <c r="EK158" s="33"/>
      <c r="EL158" s="33"/>
      <c r="EM158" s="33"/>
      <c r="EN158" s="33"/>
      <c r="EO158" s="33"/>
      <c r="EP158" s="33"/>
      <c r="EQ158" s="33"/>
      <c r="ER158" s="33"/>
      <c r="ES158" s="33"/>
      <c r="ET158" s="33"/>
      <c r="EU158" s="33"/>
      <c r="EV158" s="33"/>
      <c r="EW158" s="33"/>
      <c r="EX158" s="33"/>
      <c r="EY158" s="33"/>
      <c r="EZ158" s="33"/>
      <c r="FA158" s="33"/>
      <c r="FB158" s="33"/>
      <c r="FC158" s="33"/>
      <c r="FD158" s="33"/>
      <c r="FE158" s="33"/>
      <c r="FF158" s="33"/>
      <c r="FG158" s="33"/>
      <c r="FH158" s="33"/>
      <c r="FI158" s="33"/>
      <c r="FJ158" s="33"/>
      <c r="FK158" s="33"/>
      <c r="FL158" s="33"/>
      <c r="FM158" s="33"/>
      <c r="FN158" s="33"/>
      <c r="FO158" s="33"/>
      <c r="FP158" s="33"/>
      <c r="FQ158" s="33"/>
      <c r="FR158" s="33"/>
      <c r="FS158" s="33"/>
      <c r="FT158" s="33"/>
      <c r="FU158" s="33"/>
      <c r="FV158" s="33"/>
      <c r="FW158" s="33"/>
      <c r="FX158" s="33"/>
      <c r="FY158" s="33"/>
      <c r="FZ158" s="33"/>
      <c r="GA158" s="33"/>
      <c r="GB158" s="33"/>
      <c r="GC158" s="33"/>
      <c r="GD158" s="33"/>
      <c r="GE158" s="33"/>
      <c r="GF158" s="33"/>
      <c r="GG158" s="33"/>
      <c r="GH158" s="33"/>
      <c r="GI158" s="33"/>
      <c r="GJ158" s="33"/>
      <c r="GK158" s="33"/>
      <c r="GL158" s="33"/>
      <c r="GM158" s="33"/>
      <c r="GN158" s="33"/>
      <c r="GO158" s="33"/>
      <c r="GP158" s="33"/>
      <c r="GQ158" s="33"/>
      <c r="GR158" s="33"/>
      <c r="GS158" s="33"/>
      <c r="GT158" s="33"/>
      <c r="GU158" s="33"/>
      <c r="GV158" s="33"/>
      <c r="GW158" s="33"/>
      <c r="GX158" s="33"/>
      <c r="GY158" s="33"/>
      <c r="GZ158" s="33"/>
      <c r="HA158" s="33"/>
      <c r="HB158" s="33"/>
      <c r="HC158" s="33"/>
      <c r="HD158" s="33"/>
      <c r="HE158" s="33"/>
      <c r="HF158" s="33"/>
      <c r="HG158" s="33"/>
      <c r="HH158" s="33"/>
      <c r="HI158" s="33"/>
      <c r="HJ158" s="33"/>
      <c r="HK158" s="33"/>
      <c r="HL158" s="33"/>
      <c r="HM158" s="33"/>
      <c r="HN158" s="33"/>
      <c r="HO158" s="33"/>
      <c r="HP158" s="33"/>
      <c r="HQ158" s="33"/>
      <c r="HR158" s="33"/>
      <c r="HS158" s="33"/>
      <c r="HT158" s="33"/>
      <c r="HU158" s="33"/>
      <c r="HV158" s="33"/>
      <c r="HW158" s="33"/>
    </row>
    <row r="159" spans="1:26" ht="24" customHeight="1">
      <c r="A159" s="95" t="s">
        <v>667</v>
      </c>
      <c r="B159" s="96">
        <v>161</v>
      </c>
      <c r="C159" s="96">
        <v>3412</v>
      </c>
      <c r="D159" s="96">
        <v>6121</v>
      </c>
      <c r="E159" s="97">
        <v>1</v>
      </c>
      <c r="F159" s="97">
        <v>8276000000</v>
      </c>
      <c r="G159" s="98" t="s">
        <v>36</v>
      </c>
      <c r="H159" s="98" t="s">
        <v>668</v>
      </c>
      <c r="I159" s="98" t="s">
        <v>669</v>
      </c>
      <c r="J159" s="98">
        <v>400</v>
      </c>
      <c r="K159" s="98" t="s">
        <v>356</v>
      </c>
      <c r="L159" s="97">
        <v>2020</v>
      </c>
      <c r="M159" s="97">
        <v>2021</v>
      </c>
      <c r="N159" s="99">
        <v>2000000</v>
      </c>
      <c r="O159" s="99">
        <v>5650000</v>
      </c>
      <c r="P159" s="99">
        <v>0</v>
      </c>
      <c r="Q159" s="99">
        <v>350000</v>
      </c>
      <c r="R159" s="99">
        <v>2500000</v>
      </c>
      <c r="S159" s="97"/>
      <c r="T159" s="99">
        <v>0</v>
      </c>
      <c r="U159" s="99">
        <v>2500000</v>
      </c>
      <c r="V159" s="99">
        <v>0</v>
      </c>
      <c r="W159" s="99">
        <v>0</v>
      </c>
      <c r="X159" s="99">
        <v>0</v>
      </c>
      <c r="Y159" s="100">
        <v>0</v>
      </c>
      <c r="Z159" s="73"/>
    </row>
    <row r="160" spans="1:26" ht="24" customHeight="1">
      <c r="A160" s="76" t="s">
        <v>129</v>
      </c>
      <c r="B160" s="62">
        <v>161</v>
      </c>
      <c r="C160" s="62">
        <v>3412</v>
      </c>
      <c r="D160" s="62">
        <v>6313</v>
      </c>
      <c r="E160" s="63">
        <v>1</v>
      </c>
      <c r="F160" s="63">
        <v>6262</v>
      </c>
      <c r="G160" s="64">
        <v>412</v>
      </c>
      <c r="H160" s="64" t="s">
        <v>543</v>
      </c>
      <c r="I160" s="64" t="s">
        <v>23</v>
      </c>
      <c r="J160" s="64">
        <v>412</v>
      </c>
      <c r="K160" s="64" t="s">
        <v>476</v>
      </c>
      <c r="L160" s="63">
        <v>2017</v>
      </c>
      <c r="M160" s="63">
        <v>2023</v>
      </c>
      <c r="N160" s="65">
        <v>0</v>
      </c>
      <c r="O160" s="65">
        <v>102578890</v>
      </c>
      <c r="P160" s="65">
        <v>3893890</v>
      </c>
      <c r="Q160" s="65">
        <v>13685000</v>
      </c>
      <c r="R160" s="65">
        <v>20000000</v>
      </c>
      <c r="S160" s="63"/>
      <c r="T160" s="65">
        <v>0</v>
      </c>
      <c r="U160" s="65">
        <v>20000000</v>
      </c>
      <c r="V160" s="65">
        <v>0</v>
      </c>
      <c r="W160" s="65">
        <v>0</v>
      </c>
      <c r="X160" s="65">
        <v>0</v>
      </c>
      <c r="Y160" s="77">
        <v>0</v>
      </c>
      <c r="Z160" s="73"/>
    </row>
    <row r="161" spans="1:26" ht="24" customHeight="1" thickBot="1">
      <c r="A161" s="78" t="s">
        <v>239</v>
      </c>
      <c r="B161" s="79">
        <v>161</v>
      </c>
      <c r="C161" s="79">
        <v>3412</v>
      </c>
      <c r="D161" s="79">
        <v>6313</v>
      </c>
      <c r="E161" s="80">
        <v>1</v>
      </c>
      <c r="F161" s="80">
        <v>4261</v>
      </c>
      <c r="G161" s="81">
        <v>455</v>
      </c>
      <c r="H161" s="81" t="s">
        <v>352</v>
      </c>
      <c r="I161" s="81" t="s">
        <v>15</v>
      </c>
      <c r="J161" s="81">
        <v>455</v>
      </c>
      <c r="K161" s="81" t="s">
        <v>303</v>
      </c>
      <c r="L161" s="80">
        <v>2019</v>
      </c>
      <c r="M161" s="80">
        <v>2022</v>
      </c>
      <c r="N161" s="82">
        <v>0</v>
      </c>
      <c r="O161" s="82">
        <v>59495000</v>
      </c>
      <c r="P161" s="82">
        <v>1495000</v>
      </c>
      <c r="Q161" s="82">
        <v>0</v>
      </c>
      <c r="R161" s="82">
        <v>17600000</v>
      </c>
      <c r="S161" s="80"/>
      <c r="T161" s="82">
        <v>0</v>
      </c>
      <c r="U161" s="82">
        <v>17600000</v>
      </c>
      <c r="V161" s="82">
        <v>0</v>
      </c>
      <c r="W161" s="82">
        <v>0</v>
      </c>
      <c r="X161" s="82">
        <v>0</v>
      </c>
      <c r="Y161" s="83">
        <v>0</v>
      </c>
      <c r="Z161" s="73"/>
    </row>
    <row r="162" spans="1:231" s="17" customFormat="1" ht="24" customHeight="1" thickBot="1">
      <c r="A162" s="29"/>
      <c r="B162" s="28"/>
      <c r="C162" s="28"/>
      <c r="D162" s="28"/>
      <c r="E162" s="29"/>
      <c r="F162" s="285" t="s">
        <v>964</v>
      </c>
      <c r="G162" s="285"/>
      <c r="H162" s="285"/>
      <c r="I162" s="285"/>
      <c r="J162" s="285"/>
      <c r="K162" s="285"/>
      <c r="L162" s="285"/>
      <c r="M162" s="285"/>
      <c r="N162" s="30"/>
      <c r="O162" s="139">
        <f>SUM(O159:O161)</f>
        <v>167723890</v>
      </c>
      <c r="P162" s="148">
        <f>SUM(P159:P161)</f>
        <v>5388890</v>
      </c>
      <c r="Q162" s="148">
        <f>SUM(Q159:Q161)</f>
        <v>14035000</v>
      </c>
      <c r="R162" s="148">
        <f>SUM(R159:R161)</f>
        <v>40100000</v>
      </c>
      <c r="S162" s="148"/>
      <c r="T162" s="148">
        <f aca="true" t="shared" si="10" ref="T162:Y162">SUM(T159:T161)</f>
        <v>0</v>
      </c>
      <c r="U162" s="148">
        <f t="shared" si="10"/>
        <v>40100000</v>
      </c>
      <c r="V162" s="148">
        <f t="shared" si="10"/>
        <v>0</v>
      </c>
      <c r="W162" s="148">
        <f t="shared" si="10"/>
        <v>0</v>
      </c>
      <c r="X162" s="149">
        <f t="shared" si="10"/>
        <v>0</v>
      </c>
      <c r="Y162" s="143">
        <f t="shared" si="10"/>
        <v>0</v>
      </c>
      <c r="Z162" s="33"/>
      <c r="AA162" s="33"/>
      <c r="AB162" s="33"/>
      <c r="AC162" s="33"/>
      <c r="AD162" s="33"/>
      <c r="AE162" s="33"/>
      <c r="AF162" s="33"/>
      <c r="AG162" s="33"/>
      <c r="AH162" s="33"/>
      <c r="AI162" s="33"/>
      <c r="AJ162" s="33"/>
      <c r="AK162" s="33"/>
      <c r="AL162" s="33"/>
      <c r="AM162" s="33"/>
      <c r="AN162" s="33"/>
      <c r="AO162" s="33"/>
      <c r="AP162" s="33"/>
      <c r="AQ162" s="33"/>
      <c r="AR162" s="33"/>
      <c r="AS162" s="33"/>
      <c r="AT162" s="33"/>
      <c r="AU162" s="33"/>
      <c r="AV162" s="33"/>
      <c r="AW162" s="33"/>
      <c r="AX162" s="33"/>
      <c r="AY162" s="33"/>
      <c r="AZ162" s="33"/>
      <c r="BA162" s="33"/>
      <c r="BB162" s="33"/>
      <c r="BC162" s="33"/>
      <c r="BD162" s="33"/>
      <c r="BE162" s="33"/>
      <c r="BF162" s="33"/>
      <c r="BG162" s="33"/>
      <c r="BH162" s="33"/>
      <c r="BI162" s="33"/>
      <c r="BJ162" s="33"/>
      <c r="BK162" s="33"/>
      <c r="BL162" s="33"/>
      <c r="BM162" s="33"/>
      <c r="BN162" s="33"/>
      <c r="BO162" s="33"/>
      <c r="BP162" s="33"/>
      <c r="BQ162" s="33"/>
      <c r="BR162" s="33"/>
      <c r="BS162" s="33"/>
      <c r="BT162" s="33"/>
      <c r="BU162" s="33"/>
      <c r="BV162" s="33"/>
      <c r="BW162" s="33"/>
      <c r="BX162" s="33"/>
      <c r="BY162" s="33"/>
      <c r="BZ162" s="33"/>
      <c r="CA162" s="33"/>
      <c r="CB162" s="33"/>
      <c r="CC162" s="33"/>
      <c r="CD162" s="33"/>
      <c r="CE162" s="33"/>
      <c r="CF162" s="33"/>
      <c r="CG162" s="33"/>
      <c r="CH162" s="33"/>
      <c r="CI162" s="33"/>
      <c r="CJ162" s="33"/>
      <c r="CK162" s="33"/>
      <c r="CL162" s="33"/>
      <c r="CM162" s="33"/>
      <c r="CN162" s="33"/>
      <c r="CO162" s="33"/>
      <c r="CP162" s="33"/>
      <c r="CQ162" s="33"/>
      <c r="CR162" s="33"/>
      <c r="CS162" s="33"/>
      <c r="CT162" s="33"/>
      <c r="CU162" s="33"/>
      <c r="CV162" s="33"/>
      <c r="CW162" s="33"/>
      <c r="CX162" s="33"/>
      <c r="CY162" s="33"/>
      <c r="CZ162" s="33"/>
      <c r="DA162" s="33"/>
      <c r="DB162" s="33"/>
      <c r="DC162" s="33"/>
      <c r="DD162" s="33"/>
      <c r="DE162" s="33"/>
      <c r="DF162" s="33"/>
      <c r="DG162" s="33"/>
      <c r="DH162" s="33"/>
      <c r="DI162" s="33"/>
      <c r="DJ162" s="33"/>
      <c r="DK162" s="33"/>
      <c r="DL162" s="33"/>
      <c r="DM162" s="33"/>
      <c r="DN162" s="33"/>
      <c r="DO162" s="33"/>
      <c r="DP162" s="33"/>
      <c r="DQ162" s="33"/>
      <c r="DR162" s="33"/>
      <c r="DS162" s="33"/>
      <c r="DT162" s="33"/>
      <c r="DU162" s="33"/>
      <c r="DV162" s="33"/>
      <c r="DW162" s="33"/>
      <c r="DX162" s="33"/>
      <c r="DY162" s="33"/>
      <c r="DZ162" s="33"/>
      <c r="EA162" s="33"/>
      <c r="EB162" s="33"/>
      <c r="EC162" s="33"/>
      <c r="ED162" s="33"/>
      <c r="EE162" s="33"/>
      <c r="EF162" s="33"/>
      <c r="EG162" s="33"/>
      <c r="EH162" s="33"/>
      <c r="EI162" s="33"/>
      <c r="EJ162" s="33"/>
      <c r="EK162" s="33"/>
      <c r="EL162" s="33"/>
      <c r="EM162" s="33"/>
      <c r="EN162" s="33"/>
      <c r="EO162" s="33"/>
      <c r="EP162" s="33"/>
      <c r="EQ162" s="33"/>
      <c r="ER162" s="33"/>
      <c r="ES162" s="33"/>
      <c r="ET162" s="33"/>
      <c r="EU162" s="33"/>
      <c r="EV162" s="33"/>
      <c r="EW162" s="33"/>
      <c r="EX162" s="33"/>
      <c r="EY162" s="33"/>
      <c r="EZ162" s="33"/>
      <c r="FA162" s="33"/>
      <c r="FB162" s="33"/>
      <c r="FC162" s="33"/>
      <c r="FD162" s="33"/>
      <c r="FE162" s="33"/>
      <c r="FF162" s="33"/>
      <c r="FG162" s="33"/>
      <c r="FH162" s="33"/>
      <c r="FI162" s="33"/>
      <c r="FJ162" s="33"/>
      <c r="FK162" s="33"/>
      <c r="FL162" s="33"/>
      <c r="FM162" s="33"/>
      <c r="FN162" s="33"/>
      <c r="FO162" s="33"/>
      <c r="FP162" s="33"/>
      <c r="FQ162" s="33"/>
      <c r="FR162" s="33"/>
      <c r="FS162" s="33"/>
      <c r="FT162" s="33"/>
      <c r="FU162" s="33"/>
      <c r="FV162" s="33"/>
      <c r="FW162" s="33"/>
      <c r="FX162" s="33"/>
      <c r="FY162" s="33"/>
      <c r="FZ162" s="33"/>
      <c r="GA162" s="33"/>
      <c r="GB162" s="33"/>
      <c r="GC162" s="33"/>
      <c r="GD162" s="33"/>
      <c r="GE162" s="33"/>
      <c r="GF162" s="33"/>
      <c r="GG162" s="33"/>
      <c r="GH162" s="33"/>
      <c r="GI162" s="33"/>
      <c r="GJ162" s="33"/>
      <c r="GK162" s="33"/>
      <c r="GL162" s="33"/>
      <c r="GM162" s="33"/>
      <c r="GN162" s="33"/>
      <c r="GO162" s="33"/>
      <c r="GP162" s="33"/>
      <c r="GQ162" s="33"/>
      <c r="GR162" s="33"/>
      <c r="GS162" s="33"/>
      <c r="GT162" s="33"/>
      <c r="GU162" s="33"/>
      <c r="GV162" s="33"/>
      <c r="GW162" s="33"/>
      <c r="GX162" s="33"/>
      <c r="GY162" s="33"/>
      <c r="GZ162" s="33"/>
      <c r="HA162" s="33"/>
      <c r="HB162" s="33"/>
      <c r="HC162" s="33"/>
      <c r="HD162" s="33"/>
      <c r="HE162" s="33"/>
      <c r="HF162" s="33"/>
      <c r="HG162" s="33"/>
      <c r="HH162" s="33"/>
      <c r="HI162" s="33"/>
      <c r="HJ162" s="33"/>
      <c r="HK162" s="33"/>
      <c r="HL162" s="33"/>
      <c r="HM162" s="33"/>
      <c r="HN162" s="33"/>
      <c r="HO162" s="33"/>
      <c r="HP162" s="33"/>
      <c r="HQ162" s="33"/>
      <c r="HR162" s="33"/>
      <c r="HS162" s="33"/>
      <c r="HT162" s="33"/>
      <c r="HU162" s="33"/>
      <c r="HV162" s="33"/>
      <c r="HW162" s="33"/>
    </row>
    <row r="163" spans="1:231" s="17" customFormat="1" ht="24" customHeight="1" thickBot="1">
      <c r="A163" s="29"/>
      <c r="B163" s="28"/>
      <c r="C163" s="28"/>
      <c r="D163" s="28"/>
      <c r="E163" s="29"/>
      <c r="F163" s="28"/>
      <c r="G163" s="28"/>
      <c r="H163" s="28"/>
      <c r="I163" s="28"/>
      <c r="J163" s="28"/>
      <c r="K163" s="28"/>
      <c r="L163" s="28"/>
      <c r="M163" s="28"/>
      <c r="N163" s="28"/>
      <c r="O163" s="34"/>
      <c r="P163" s="34"/>
      <c r="Q163" s="34"/>
      <c r="R163" s="34"/>
      <c r="S163" s="34"/>
      <c r="T163" s="34"/>
      <c r="U163" s="34"/>
      <c r="V163" s="34"/>
      <c r="W163" s="34"/>
      <c r="X163" s="33"/>
      <c r="Y163" s="33"/>
      <c r="Z163" s="33"/>
      <c r="AA163" s="33"/>
      <c r="AB163" s="33"/>
      <c r="AC163" s="33"/>
      <c r="AD163" s="33"/>
      <c r="AE163" s="33"/>
      <c r="AF163" s="33"/>
      <c r="AG163" s="33"/>
      <c r="AH163" s="33"/>
      <c r="AI163" s="33"/>
      <c r="AJ163" s="33"/>
      <c r="AK163" s="33"/>
      <c r="AL163" s="33"/>
      <c r="AM163" s="33"/>
      <c r="AN163" s="33"/>
      <c r="AO163" s="33"/>
      <c r="AP163" s="33"/>
      <c r="AQ163" s="33"/>
      <c r="AR163" s="33"/>
      <c r="AS163" s="33"/>
      <c r="AT163" s="33"/>
      <c r="AU163" s="33"/>
      <c r="AV163" s="33"/>
      <c r="AW163" s="33"/>
      <c r="AX163" s="33"/>
      <c r="AY163" s="33"/>
      <c r="AZ163" s="33"/>
      <c r="BA163" s="33"/>
      <c r="BB163" s="33"/>
      <c r="BC163" s="33"/>
      <c r="BD163" s="33"/>
      <c r="BE163" s="33"/>
      <c r="BF163" s="33"/>
      <c r="BG163" s="33"/>
      <c r="BH163" s="33"/>
      <c r="BI163" s="33"/>
      <c r="BJ163" s="33"/>
      <c r="BK163" s="33"/>
      <c r="BL163" s="33"/>
      <c r="BM163" s="33"/>
      <c r="BN163" s="33"/>
      <c r="BO163" s="33"/>
      <c r="BP163" s="33"/>
      <c r="BQ163" s="33"/>
      <c r="BR163" s="33"/>
      <c r="BS163" s="33"/>
      <c r="BT163" s="33"/>
      <c r="BU163" s="33"/>
      <c r="BV163" s="33"/>
      <c r="BW163" s="33"/>
      <c r="BX163" s="33"/>
      <c r="BY163" s="33"/>
      <c r="BZ163" s="33"/>
      <c r="CA163" s="33"/>
      <c r="CB163" s="33"/>
      <c r="CC163" s="33"/>
      <c r="CD163" s="33"/>
      <c r="CE163" s="33"/>
      <c r="CF163" s="33"/>
      <c r="CG163" s="33"/>
      <c r="CH163" s="33"/>
      <c r="CI163" s="33"/>
      <c r="CJ163" s="33"/>
      <c r="CK163" s="33"/>
      <c r="CL163" s="33"/>
      <c r="CM163" s="33"/>
      <c r="CN163" s="33"/>
      <c r="CO163" s="33"/>
      <c r="CP163" s="33"/>
      <c r="CQ163" s="33"/>
      <c r="CR163" s="33"/>
      <c r="CS163" s="33"/>
      <c r="CT163" s="33"/>
      <c r="CU163" s="33"/>
      <c r="CV163" s="33"/>
      <c r="CW163" s="33"/>
      <c r="CX163" s="33"/>
      <c r="CY163" s="33"/>
      <c r="CZ163" s="33"/>
      <c r="DA163" s="33"/>
      <c r="DB163" s="33"/>
      <c r="DC163" s="33"/>
      <c r="DD163" s="33"/>
      <c r="DE163" s="33"/>
      <c r="DF163" s="33"/>
      <c r="DG163" s="33"/>
      <c r="DH163" s="33"/>
      <c r="DI163" s="33"/>
      <c r="DJ163" s="33"/>
      <c r="DK163" s="33"/>
      <c r="DL163" s="33"/>
      <c r="DM163" s="33"/>
      <c r="DN163" s="33"/>
      <c r="DO163" s="33"/>
      <c r="DP163" s="33"/>
      <c r="DQ163" s="33"/>
      <c r="DR163" s="33"/>
      <c r="DS163" s="33"/>
      <c r="DT163" s="33"/>
      <c r="DU163" s="33"/>
      <c r="DV163" s="33"/>
      <c r="DW163" s="33"/>
      <c r="DX163" s="33"/>
      <c r="DY163" s="33"/>
      <c r="DZ163" s="33"/>
      <c r="EA163" s="33"/>
      <c r="EB163" s="33"/>
      <c r="EC163" s="33"/>
      <c r="ED163" s="33"/>
      <c r="EE163" s="33"/>
      <c r="EF163" s="33"/>
      <c r="EG163" s="33"/>
      <c r="EH163" s="33"/>
      <c r="EI163" s="33"/>
      <c r="EJ163" s="33"/>
      <c r="EK163" s="33"/>
      <c r="EL163" s="33"/>
      <c r="EM163" s="33"/>
      <c r="EN163" s="33"/>
      <c r="EO163" s="33"/>
      <c r="EP163" s="33"/>
      <c r="EQ163" s="33"/>
      <c r="ER163" s="33"/>
      <c r="ES163" s="33"/>
      <c r="ET163" s="33"/>
      <c r="EU163" s="33"/>
      <c r="EV163" s="33"/>
      <c r="EW163" s="33"/>
      <c r="EX163" s="33"/>
      <c r="EY163" s="33"/>
      <c r="EZ163" s="33"/>
      <c r="FA163" s="33"/>
      <c r="FB163" s="33"/>
      <c r="FC163" s="33"/>
      <c r="FD163" s="33"/>
      <c r="FE163" s="33"/>
      <c r="FF163" s="33"/>
      <c r="FG163" s="33"/>
      <c r="FH163" s="33"/>
      <c r="FI163" s="33"/>
      <c r="FJ163" s="33"/>
      <c r="FK163" s="33"/>
      <c r="FL163" s="33"/>
      <c r="FM163" s="33"/>
      <c r="FN163" s="33"/>
      <c r="FO163" s="33"/>
      <c r="FP163" s="33"/>
      <c r="FQ163" s="33"/>
      <c r="FR163" s="33"/>
      <c r="FS163" s="33"/>
      <c r="FT163" s="33"/>
      <c r="FU163" s="33"/>
      <c r="FV163" s="33"/>
      <c r="FW163" s="33"/>
      <c r="FX163" s="33"/>
      <c r="FY163" s="33"/>
      <c r="FZ163" s="33"/>
      <c r="GA163" s="33"/>
      <c r="GB163" s="33"/>
      <c r="GC163" s="33"/>
      <c r="GD163" s="33"/>
      <c r="GE163" s="33"/>
      <c r="GF163" s="33"/>
      <c r="GG163" s="33"/>
      <c r="GH163" s="33"/>
      <c r="GI163" s="33"/>
      <c r="GJ163" s="33"/>
      <c r="GK163" s="33"/>
      <c r="GL163" s="33"/>
      <c r="GM163" s="33"/>
      <c r="GN163" s="33"/>
      <c r="GO163" s="33"/>
      <c r="GP163" s="33"/>
      <c r="GQ163" s="33"/>
      <c r="GR163" s="33"/>
      <c r="GS163" s="33"/>
      <c r="GT163" s="33"/>
      <c r="GU163" s="33"/>
      <c r="GV163" s="33"/>
      <c r="GW163" s="33"/>
      <c r="GX163" s="33"/>
      <c r="GY163" s="33"/>
      <c r="GZ163" s="33"/>
      <c r="HA163" s="33"/>
      <c r="HB163" s="33"/>
      <c r="HC163" s="33"/>
      <c r="HD163" s="33"/>
      <c r="HE163" s="33"/>
      <c r="HF163" s="33"/>
      <c r="HG163" s="33"/>
      <c r="HH163" s="33"/>
      <c r="HI163" s="33"/>
      <c r="HJ163" s="33"/>
      <c r="HK163" s="33"/>
      <c r="HL163" s="33"/>
      <c r="HM163" s="33"/>
      <c r="HN163" s="33"/>
      <c r="HO163" s="33"/>
      <c r="HP163" s="33"/>
      <c r="HQ163" s="33"/>
      <c r="HR163" s="33"/>
      <c r="HS163" s="33"/>
      <c r="HT163" s="33"/>
      <c r="HU163" s="33"/>
      <c r="HV163" s="33"/>
      <c r="HW163" s="33"/>
    </row>
    <row r="164" spans="1:26" ht="24" customHeight="1">
      <c r="A164" s="95" t="s">
        <v>676</v>
      </c>
      <c r="B164" s="96">
        <v>170</v>
      </c>
      <c r="C164" s="96">
        <v>3522</v>
      </c>
      <c r="D164" s="96">
        <v>5331</v>
      </c>
      <c r="E164" s="97">
        <v>1</v>
      </c>
      <c r="F164" s="97"/>
      <c r="G164" s="98">
        <v>401</v>
      </c>
      <c r="H164" s="98" t="s">
        <v>677</v>
      </c>
      <c r="I164" s="98" t="s">
        <v>10</v>
      </c>
      <c r="J164" s="98">
        <v>401</v>
      </c>
      <c r="K164" s="98" t="s">
        <v>371</v>
      </c>
      <c r="L164" s="97">
        <v>2020</v>
      </c>
      <c r="M164" s="97">
        <v>2021</v>
      </c>
      <c r="N164" s="99">
        <v>0</v>
      </c>
      <c r="O164" s="99">
        <v>2121000</v>
      </c>
      <c r="P164" s="99">
        <v>0</v>
      </c>
      <c r="Q164" s="99">
        <v>121000</v>
      </c>
      <c r="R164" s="99">
        <v>2000000</v>
      </c>
      <c r="S164" s="97"/>
      <c r="T164" s="99">
        <v>0</v>
      </c>
      <c r="U164" s="99">
        <v>0</v>
      </c>
      <c r="V164" s="99">
        <v>0</v>
      </c>
      <c r="W164" s="99">
        <v>2000000</v>
      </c>
      <c r="X164" s="99">
        <v>0</v>
      </c>
      <c r="Y164" s="100">
        <v>0</v>
      </c>
      <c r="Z164" s="73"/>
    </row>
    <row r="165" spans="1:26" ht="24" customHeight="1">
      <c r="A165" s="76" t="s">
        <v>1026</v>
      </c>
      <c r="B165" s="62">
        <v>170</v>
      </c>
      <c r="C165" s="62">
        <v>3522</v>
      </c>
      <c r="D165" s="62">
        <v>5331</v>
      </c>
      <c r="E165" s="63">
        <v>1</v>
      </c>
      <c r="F165" s="63"/>
      <c r="G165" s="64">
        <v>401</v>
      </c>
      <c r="H165" s="64" t="s">
        <v>1027</v>
      </c>
      <c r="I165" s="64" t="s">
        <v>10</v>
      </c>
      <c r="J165" s="64">
        <v>401</v>
      </c>
      <c r="K165" s="64" t="s">
        <v>371</v>
      </c>
      <c r="L165" s="63">
        <v>2020</v>
      </c>
      <c r="M165" s="63">
        <v>2021</v>
      </c>
      <c r="N165" s="65">
        <v>0</v>
      </c>
      <c r="O165" s="65">
        <v>940000</v>
      </c>
      <c r="P165" s="65">
        <v>0</v>
      </c>
      <c r="Q165" s="65">
        <v>0</v>
      </c>
      <c r="R165" s="65">
        <v>940000</v>
      </c>
      <c r="S165" s="63"/>
      <c r="T165" s="65">
        <v>0</v>
      </c>
      <c r="U165" s="65">
        <v>0</v>
      </c>
      <c r="V165" s="65">
        <v>0</v>
      </c>
      <c r="W165" s="65">
        <v>940000</v>
      </c>
      <c r="X165" s="65">
        <v>0</v>
      </c>
      <c r="Y165" s="77">
        <v>0</v>
      </c>
      <c r="Z165" s="73"/>
    </row>
    <row r="166" spans="1:26" ht="24" customHeight="1">
      <c r="A166" s="76" t="s">
        <v>678</v>
      </c>
      <c r="B166" s="62">
        <v>170</v>
      </c>
      <c r="C166" s="62">
        <v>3522</v>
      </c>
      <c r="D166" s="62">
        <v>6351</v>
      </c>
      <c r="E166" s="63">
        <v>1</v>
      </c>
      <c r="F166" s="63"/>
      <c r="G166" s="64">
        <v>401</v>
      </c>
      <c r="H166" s="64" t="s">
        <v>679</v>
      </c>
      <c r="I166" s="64" t="s">
        <v>10</v>
      </c>
      <c r="J166" s="64">
        <v>401</v>
      </c>
      <c r="K166" s="64" t="s">
        <v>371</v>
      </c>
      <c r="L166" s="63">
        <v>2021</v>
      </c>
      <c r="M166" s="63">
        <v>2021</v>
      </c>
      <c r="N166" s="65">
        <v>0</v>
      </c>
      <c r="O166" s="65">
        <v>16600000</v>
      </c>
      <c r="P166" s="65">
        <v>0</v>
      </c>
      <c r="Q166" s="65">
        <v>0</v>
      </c>
      <c r="R166" s="65">
        <v>16600000</v>
      </c>
      <c r="S166" s="63"/>
      <c r="T166" s="65">
        <v>0</v>
      </c>
      <c r="U166" s="65">
        <v>0</v>
      </c>
      <c r="V166" s="65">
        <v>0</v>
      </c>
      <c r="W166" s="65">
        <v>16600000</v>
      </c>
      <c r="X166" s="65">
        <v>0</v>
      </c>
      <c r="Y166" s="77">
        <v>0</v>
      </c>
      <c r="Z166" s="73"/>
    </row>
    <row r="167" spans="1:26" ht="24" customHeight="1">
      <c r="A167" s="76" t="s">
        <v>680</v>
      </c>
      <c r="B167" s="62">
        <v>170</v>
      </c>
      <c r="C167" s="62">
        <v>3522</v>
      </c>
      <c r="D167" s="62">
        <v>6351</v>
      </c>
      <c r="E167" s="63">
        <v>1</v>
      </c>
      <c r="F167" s="63"/>
      <c r="G167" s="64">
        <v>401</v>
      </c>
      <c r="H167" s="64" t="s">
        <v>681</v>
      </c>
      <c r="I167" s="64" t="s">
        <v>10</v>
      </c>
      <c r="J167" s="64">
        <v>401</v>
      </c>
      <c r="K167" s="64" t="s">
        <v>371</v>
      </c>
      <c r="L167" s="63">
        <v>2021</v>
      </c>
      <c r="M167" s="63">
        <v>2021</v>
      </c>
      <c r="N167" s="65">
        <v>0</v>
      </c>
      <c r="O167" s="65">
        <v>1500000</v>
      </c>
      <c r="P167" s="65">
        <v>0</v>
      </c>
      <c r="Q167" s="65">
        <v>0</v>
      </c>
      <c r="R167" s="65">
        <v>1500000</v>
      </c>
      <c r="S167" s="63"/>
      <c r="T167" s="65">
        <v>0</v>
      </c>
      <c r="U167" s="65">
        <v>0</v>
      </c>
      <c r="V167" s="65">
        <v>0</v>
      </c>
      <c r="W167" s="65">
        <v>1500000</v>
      </c>
      <c r="X167" s="65">
        <v>0</v>
      </c>
      <c r="Y167" s="77">
        <v>0</v>
      </c>
      <c r="Z167" s="73"/>
    </row>
    <row r="168" spans="1:26" ht="24" customHeight="1">
      <c r="A168" s="76" t="s">
        <v>241</v>
      </c>
      <c r="B168" s="62">
        <v>170</v>
      </c>
      <c r="C168" s="62">
        <v>3522</v>
      </c>
      <c r="D168" s="62">
        <v>6351</v>
      </c>
      <c r="E168" s="63">
        <v>1</v>
      </c>
      <c r="F168" s="63"/>
      <c r="G168" s="64">
        <v>401</v>
      </c>
      <c r="H168" s="64" t="s">
        <v>414</v>
      </c>
      <c r="I168" s="64" t="s">
        <v>10</v>
      </c>
      <c r="J168" s="64">
        <v>401</v>
      </c>
      <c r="K168" s="64" t="s">
        <v>371</v>
      </c>
      <c r="L168" s="63">
        <v>2021</v>
      </c>
      <c r="M168" s="63">
        <v>2021</v>
      </c>
      <c r="N168" s="65">
        <v>0</v>
      </c>
      <c r="O168" s="65">
        <v>2500000</v>
      </c>
      <c r="P168" s="65">
        <v>0</v>
      </c>
      <c r="Q168" s="65">
        <v>0</v>
      </c>
      <c r="R168" s="65">
        <v>2500000</v>
      </c>
      <c r="S168" s="63"/>
      <c r="T168" s="65">
        <v>0</v>
      </c>
      <c r="U168" s="65">
        <v>0</v>
      </c>
      <c r="V168" s="65">
        <v>0</v>
      </c>
      <c r="W168" s="65">
        <v>2500000</v>
      </c>
      <c r="X168" s="65">
        <v>0</v>
      </c>
      <c r="Y168" s="77">
        <v>0</v>
      </c>
      <c r="Z168" s="73"/>
    </row>
    <row r="169" spans="1:26" ht="24" customHeight="1">
      <c r="A169" s="76" t="s">
        <v>682</v>
      </c>
      <c r="B169" s="62">
        <v>170</v>
      </c>
      <c r="C169" s="62">
        <v>3522</v>
      </c>
      <c r="D169" s="62">
        <v>6351</v>
      </c>
      <c r="E169" s="63">
        <v>1</v>
      </c>
      <c r="F169" s="63"/>
      <c r="G169" s="64">
        <v>401</v>
      </c>
      <c r="H169" s="64" t="s">
        <v>683</v>
      </c>
      <c r="I169" s="64" t="s">
        <v>10</v>
      </c>
      <c r="J169" s="64">
        <v>401</v>
      </c>
      <c r="K169" s="64" t="s">
        <v>371</v>
      </c>
      <c r="L169" s="63">
        <v>2021</v>
      </c>
      <c r="M169" s="63">
        <v>2021</v>
      </c>
      <c r="N169" s="65">
        <v>0</v>
      </c>
      <c r="O169" s="65">
        <v>500000</v>
      </c>
      <c r="P169" s="65">
        <v>0</v>
      </c>
      <c r="Q169" s="65">
        <v>0</v>
      </c>
      <c r="R169" s="65">
        <v>500000</v>
      </c>
      <c r="S169" s="63"/>
      <c r="T169" s="65">
        <v>0</v>
      </c>
      <c r="U169" s="65">
        <v>0</v>
      </c>
      <c r="V169" s="65">
        <v>0</v>
      </c>
      <c r="W169" s="65">
        <v>500000</v>
      </c>
      <c r="X169" s="65">
        <v>0</v>
      </c>
      <c r="Y169" s="77">
        <v>0</v>
      </c>
      <c r="Z169" s="73"/>
    </row>
    <row r="170" spans="1:26" ht="24" customHeight="1">
      <c r="A170" s="76" t="s">
        <v>684</v>
      </c>
      <c r="B170" s="62">
        <v>170</v>
      </c>
      <c r="C170" s="62">
        <v>3522</v>
      </c>
      <c r="D170" s="62">
        <v>6351</v>
      </c>
      <c r="E170" s="63">
        <v>1</v>
      </c>
      <c r="F170" s="63"/>
      <c r="G170" s="64">
        <v>401</v>
      </c>
      <c r="H170" s="64" t="s">
        <v>685</v>
      </c>
      <c r="I170" s="64" t="s">
        <v>10</v>
      </c>
      <c r="J170" s="64">
        <v>401</v>
      </c>
      <c r="K170" s="64" t="s">
        <v>371</v>
      </c>
      <c r="L170" s="63">
        <v>2021</v>
      </c>
      <c r="M170" s="63">
        <v>2022</v>
      </c>
      <c r="N170" s="65">
        <v>0</v>
      </c>
      <c r="O170" s="65">
        <v>7460000</v>
      </c>
      <c r="P170" s="65">
        <v>0</v>
      </c>
      <c r="Q170" s="65">
        <v>1000000</v>
      </c>
      <c r="R170" s="65">
        <v>4460000</v>
      </c>
      <c r="S170" s="63"/>
      <c r="T170" s="65">
        <v>0</v>
      </c>
      <c r="U170" s="65">
        <v>0</v>
      </c>
      <c r="V170" s="65">
        <v>0</v>
      </c>
      <c r="W170" s="65">
        <v>4460000</v>
      </c>
      <c r="X170" s="65">
        <v>0</v>
      </c>
      <c r="Y170" s="77">
        <v>0</v>
      </c>
      <c r="Z170" s="73"/>
    </row>
    <row r="171" spans="1:26" ht="24" customHeight="1">
      <c r="A171" s="76" t="s">
        <v>686</v>
      </c>
      <c r="B171" s="62">
        <v>170</v>
      </c>
      <c r="C171" s="62">
        <v>3522</v>
      </c>
      <c r="D171" s="62">
        <v>6351</v>
      </c>
      <c r="E171" s="63">
        <v>1</v>
      </c>
      <c r="F171" s="63"/>
      <c r="G171" s="64">
        <v>401</v>
      </c>
      <c r="H171" s="64" t="s">
        <v>687</v>
      </c>
      <c r="I171" s="64" t="s">
        <v>10</v>
      </c>
      <c r="J171" s="64">
        <v>401</v>
      </c>
      <c r="K171" s="64" t="s">
        <v>371</v>
      </c>
      <c r="L171" s="63">
        <v>2021</v>
      </c>
      <c r="M171" s="63">
        <v>2021</v>
      </c>
      <c r="N171" s="65">
        <v>0</v>
      </c>
      <c r="O171" s="65">
        <v>2000000</v>
      </c>
      <c r="P171" s="65">
        <v>0</v>
      </c>
      <c r="Q171" s="65">
        <v>0</v>
      </c>
      <c r="R171" s="65">
        <v>2000000</v>
      </c>
      <c r="S171" s="63"/>
      <c r="T171" s="65">
        <v>0</v>
      </c>
      <c r="U171" s="65">
        <v>0</v>
      </c>
      <c r="V171" s="65">
        <v>0</v>
      </c>
      <c r="W171" s="65">
        <v>2000000</v>
      </c>
      <c r="X171" s="65">
        <v>0</v>
      </c>
      <c r="Y171" s="77">
        <v>0</v>
      </c>
      <c r="Z171" s="73"/>
    </row>
    <row r="172" spans="1:26" ht="24" customHeight="1">
      <c r="A172" s="76" t="s">
        <v>688</v>
      </c>
      <c r="B172" s="62">
        <v>170</v>
      </c>
      <c r="C172" s="62">
        <v>3522</v>
      </c>
      <c r="D172" s="62">
        <v>6351</v>
      </c>
      <c r="E172" s="63">
        <v>1</v>
      </c>
      <c r="F172" s="63"/>
      <c r="G172" s="64">
        <v>401</v>
      </c>
      <c r="H172" s="64" t="s">
        <v>689</v>
      </c>
      <c r="I172" s="64" t="s">
        <v>10</v>
      </c>
      <c r="J172" s="64">
        <v>401</v>
      </c>
      <c r="K172" s="64" t="s">
        <v>371</v>
      </c>
      <c r="L172" s="63">
        <v>2020</v>
      </c>
      <c r="M172" s="63">
        <v>2021</v>
      </c>
      <c r="N172" s="65">
        <v>0</v>
      </c>
      <c r="O172" s="65">
        <v>7525000</v>
      </c>
      <c r="P172" s="65">
        <v>0</v>
      </c>
      <c r="Q172" s="65">
        <v>225000</v>
      </c>
      <c r="R172" s="65">
        <v>7300000</v>
      </c>
      <c r="S172" s="63"/>
      <c r="T172" s="65">
        <v>0</v>
      </c>
      <c r="U172" s="65">
        <v>0</v>
      </c>
      <c r="V172" s="65">
        <v>0</v>
      </c>
      <c r="W172" s="65">
        <v>7300000</v>
      </c>
      <c r="X172" s="65">
        <v>0</v>
      </c>
      <c r="Y172" s="77">
        <v>0</v>
      </c>
      <c r="Z172" s="73"/>
    </row>
    <row r="173" spans="1:26" ht="24" customHeight="1">
      <c r="A173" s="76" t="s">
        <v>690</v>
      </c>
      <c r="B173" s="62">
        <v>170</v>
      </c>
      <c r="C173" s="62">
        <v>3522</v>
      </c>
      <c r="D173" s="62">
        <v>6351</v>
      </c>
      <c r="E173" s="63">
        <v>1</v>
      </c>
      <c r="F173" s="63"/>
      <c r="G173" s="64">
        <v>401</v>
      </c>
      <c r="H173" s="64" t="s">
        <v>691</v>
      </c>
      <c r="I173" s="64" t="s">
        <v>10</v>
      </c>
      <c r="J173" s="64">
        <v>401</v>
      </c>
      <c r="K173" s="64" t="s">
        <v>371</v>
      </c>
      <c r="L173" s="63">
        <v>2020</v>
      </c>
      <c r="M173" s="63">
        <v>2021</v>
      </c>
      <c r="N173" s="65">
        <v>0</v>
      </c>
      <c r="O173" s="65">
        <v>4220000</v>
      </c>
      <c r="P173" s="65">
        <v>0</v>
      </c>
      <c r="Q173" s="65">
        <v>110000</v>
      </c>
      <c r="R173" s="65">
        <v>4110000</v>
      </c>
      <c r="S173" s="63"/>
      <c r="T173" s="65">
        <v>0</v>
      </c>
      <c r="U173" s="65">
        <v>0</v>
      </c>
      <c r="V173" s="65">
        <v>0</v>
      </c>
      <c r="W173" s="65">
        <v>4110000</v>
      </c>
      <c r="X173" s="65">
        <v>0</v>
      </c>
      <c r="Y173" s="77">
        <v>0</v>
      </c>
      <c r="Z173" s="73"/>
    </row>
    <row r="174" spans="1:26" ht="24" customHeight="1">
      <c r="A174" s="76" t="s">
        <v>692</v>
      </c>
      <c r="B174" s="62">
        <v>170</v>
      </c>
      <c r="C174" s="62">
        <v>3522</v>
      </c>
      <c r="D174" s="62">
        <v>6351</v>
      </c>
      <c r="E174" s="63">
        <v>1</v>
      </c>
      <c r="F174" s="63"/>
      <c r="G174" s="64">
        <v>401</v>
      </c>
      <c r="H174" s="64" t="s">
        <v>693</v>
      </c>
      <c r="I174" s="64" t="s">
        <v>10</v>
      </c>
      <c r="J174" s="64">
        <v>401</v>
      </c>
      <c r="K174" s="64" t="s">
        <v>371</v>
      </c>
      <c r="L174" s="63">
        <v>2020</v>
      </c>
      <c r="M174" s="63">
        <v>2021</v>
      </c>
      <c r="N174" s="65">
        <v>0</v>
      </c>
      <c r="O174" s="65">
        <v>1800000</v>
      </c>
      <c r="P174" s="65">
        <v>0</v>
      </c>
      <c r="Q174" s="65">
        <v>0</v>
      </c>
      <c r="R174" s="65">
        <v>1800000</v>
      </c>
      <c r="S174" s="63"/>
      <c r="T174" s="65">
        <v>0</v>
      </c>
      <c r="U174" s="65">
        <v>0</v>
      </c>
      <c r="V174" s="65">
        <v>0</v>
      </c>
      <c r="W174" s="65">
        <v>1800000</v>
      </c>
      <c r="X174" s="65">
        <v>0</v>
      </c>
      <c r="Y174" s="77">
        <v>0</v>
      </c>
      <c r="Z174" s="73"/>
    </row>
    <row r="175" spans="1:26" ht="24" customHeight="1">
      <c r="A175" s="76" t="s">
        <v>694</v>
      </c>
      <c r="B175" s="62">
        <v>170</v>
      </c>
      <c r="C175" s="62">
        <v>3522</v>
      </c>
      <c r="D175" s="62">
        <v>6351</v>
      </c>
      <c r="E175" s="63">
        <v>1</v>
      </c>
      <c r="F175" s="63"/>
      <c r="G175" s="64">
        <v>401</v>
      </c>
      <c r="H175" s="64" t="s">
        <v>695</v>
      </c>
      <c r="I175" s="64" t="s">
        <v>10</v>
      </c>
      <c r="J175" s="64">
        <v>401</v>
      </c>
      <c r="K175" s="64" t="s">
        <v>371</v>
      </c>
      <c r="L175" s="63">
        <v>2021</v>
      </c>
      <c r="M175" s="63">
        <v>2021</v>
      </c>
      <c r="N175" s="65">
        <v>0</v>
      </c>
      <c r="O175" s="65">
        <v>700000</v>
      </c>
      <c r="P175" s="65">
        <v>0</v>
      </c>
      <c r="Q175" s="65">
        <v>0</v>
      </c>
      <c r="R175" s="65">
        <v>700000</v>
      </c>
      <c r="S175" s="63"/>
      <c r="T175" s="65">
        <v>0</v>
      </c>
      <c r="U175" s="65">
        <v>0</v>
      </c>
      <c r="V175" s="65">
        <v>0</v>
      </c>
      <c r="W175" s="65">
        <v>700000</v>
      </c>
      <c r="X175" s="65">
        <v>0</v>
      </c>
      <c r="Y175" s="77">
        <v>0</v>
      </c>
      <c r="Z175" s="73"/>
    </row>
    <row r="176" spans="1:26" ht="24" customHeight="1">
      <c r="A176" s="76" t="s">
        <v>237</v>
      </c>
      <c r="B176" s="62">
        <v>170</v>
      </c>
      <c r="C176" s="62">
        <v>3522</v>
      </c>
      <c r="D176" s="62">
        <v>6351</v>
      </c>
      <c r="E176" s="63">
        <v>1</v>
      </c>
      <c r="F176" s="63"/>
      <c r="G176" s="64">
        <v>401</v>
      </c>
      <c r="H176" s="64" t="s">
        <v>504</v>
      </c>
      <c r="I176" s="64" t="s">
        <v>26</v>
      </c>
      <c r="J176" s="64">
        <v>401</v>
      </c>
      <c r="K176" s="64" t="s">
        <v>371</v>
      </c>
      <c r="L176" s="63">
        <v>2021</v>
      </c>
      <c r="M176" s="63">
        <v>2021</v>
      </c>
      <c r="N176" s="65">
        <v>0</v>
      </c>
      <c r="O176" s="65">
        <v>1210000</v>
      </c>
      <c r="P176" s="65">
        <v>0</v>
      </c>
      <c r="Q176" s="65">
        <v>0</v>
      </c>
      <c r="R176" s="65">
        <v>1210000</v>
      </c>
      <c r="S176" s="63"/>
      <c r="T176" s="65">
        <v>0</v>
      </c>
      <c r="U176" s="65">
        <v>0</v>
      </c>
      <c r="V176" s="65">
        <v>0</v>
      </c>
      <c r="W176" s="65">
        <v>1210000</v>
      </c>
      <c r="X176" s="65">
        <v>0</v>
      </c>
      <c r="Y176" s="77">
        <v>0</v>
      </c>
      <c r="Z176" s="73"/>
    </row>
    <row r="177" spans="1:26" ht="36" customHeight="1">
      <c r="A177" s="74" t="s">
        <v>240</v>
      </c>
      <c r="B177" s="58">
        <v>170</v>
      </c>
      <c r="C177" s="58">
        <v>3522</v>
      </c>
      <c r="D177" s="58">
        <v>6351</v>
      </c>
      <c r="E177" s="59">
        <v>2</v>
      </c>
      <c r="F177" s="59"/>
      <c r="G177" s="60">
        <v>401</v>
      </c>
      <c r="H177" s="60" t="s">
        <v>696</v>
      </c>
      <c r="I177" s="60" t="s">
        <v>10</v>
      </c>
      <c r="J177" s="60">
        <v>401</v>
      </c>
      <c r="K177" s="60" t="s">
        <v>371</v>
      </c>
      <c r="L177" s="59">
        <v>2021</v>
      </c>
      <c r="M177" s="59">
        <v>2024</v>
      </c>
      <c r="N177" s="61">
        <v>0</v>
      </c>
      <c r="O177" s="61">
        <v>12020000</v>
      </c>
      <c r="P177" s="61">
        <v>0</v>
      </c>
      <c r="Q177" s="61">
        <v>0</v>
      </c>
      <c r="R177" s="61">
        <v>2500000</v>
      </c>
      <c r="S177" s="59"/>
      <c r="T177" s="61">
        <v>0</v>
      </c>
      <c r="U177" s="61">
        <v>0</v>
      </c>
      <c r="V177" s="61">
        <v>0</v>
      </c>
      <c r="W177" s="61">
        <v>2500000</v>
      </c>
      <c r="X177" s="61">
        <v>0</v>
      </c>
      <c r="Y177" s="75">
        <v>0</v>
      </c>
      <c r="Z177" s="72"/>
    </row>
    <row r="178" spans="1:26" ht="30.75" customHeight="1">
      <c r="A178" s="76" t="s">
        <v>238</v>
      </c>
      <c r="B178" s="62">
        <v>170</v>
      </c>
      <c r="C178" s="62">
        <v>3522</v>
      </c>
      <c r="D178" s="62">
        <v>6351</v>
      </c>
      <c r="E178" s="63">
        <v>1</v>
      </c>
      <c r="F178" s="63"/>
      <c r="G178" s="64">
        <v>401</v>
      </c>
      <c r="H178" s="64" t="s">
        <v>697</v>
      </c>
      <c r="I178" s="64" t="s">
        <v>10</v>
      </c>
      <c r="J178" s="64">
        <v>401</v>
      </c>
      <c r="K178" s="64" t="s">
        <v>371</v>
      </c>
      <c r="L178" s="63">
        <v>2021</v>
      </c>
      <c r="M178" s="63">
        <v>2022</v>
      </c>
      <c r="N178" s="65">
        <v>0</v>
      </c>
      <c r="O178" s="65">
        <v>5880000</v>
      </c>
      <c r="P178" s="65">
        <v>0</v>
      </c>
      <c r="Q178" s="65">
        <v>0</v>
      </c>
      <c r="R178" s="65">
        <v>1880000</v>
      </c>
      <c r="S178" s="63"/>
      <c r="T178" s="65">
        <v>0</v>
      </c>
      <c r="U178" s="65">
        <v>0</v>
      </c>
      <c r="V178" s="65">
        <v>0</v>
      </c>
      <c r="W178" s="65">
        <v>1880000</v>
      </c>
      <c r="X178" s="65">
        <v>0</v>
      </c>
      <c r="Y178" s="77">
        <v>0</v>
      </c>
      <c r="Z178" s="73"/>
    </row>
    <row r="179" spans="1:26" ht="24" customHeight="1" thickBot="1">
      <c r="A179" s="78"/>
      <c r="B179" s="79">
        <v>170</v>
      </c>
      <c r="C179" s="79">
        <v>3599</v>
      </c>
      <c r="D179" s="79">
        <v>6909</v>
      </c>
      <c r="E179" s="80">
        <v>1</v>
      </c>
      <c r="F179" s="80"/>
      <c r="G179" s="81" t="s">
        <v>557</v>
      </c>
      <c r="H179" s="81" t="s">
        <v>702</v>
      </c>
      <c r="I179" s="81" t="s">
        <v>18</v>
      </c>
      <c r="J179" s="81">
        <v>400</v>
      </c>
      <c r="K179" s="81"/>
      <c r="L179" s="80">
        <v>2016</v>
      </c>
      <c r="M179" s="80">
        <v>2030</v>
      </c>
      <c r="N179" s="82">
        <v>0</v>
      </c>
      <c r="O179" s="82">
        <v>411346000</v>
      </c>
      <c r="P179" s="82">
        <v>0</v>
      </c>
      <c r="Q179" s="82">
        <v>0</v>
      </c>
      <c r="R179" s="82">
        <v>0</v>
      </c>
      <c r="S179" s="80" t="s">
        <v>657</v>
      </c>
      <c r="T179" s="82">
        <v>344346000</v>
      </c>
      <c r="U179" s="82">
        <v>67000000</v>
      </c>
      <c r="V179" s="82">
        <v>0</v>
      </c>
      <c r="W179" s="82">
        <v>0</v>
      </c>
      <c r="X179" s="82">
        <v>0</v>
      </c>
      <c r="Y179" s="83">
        <v>0</v>
      </c>
      <c r="Z179" s="73"/>
    </row>
    <row r="180" spans="1:231" s="17" customFormat="1" ht="24" customHeight="1" thickBot="1">
      <c r="A180" s="29"/>
      <c r="B180" s="28"/>
      <c r="C180" s="28"/>
      <c r="D180" s="28"/>
      <c r="E180" s="29"/>
      <c r="F180" s="285" t="s">
        <v>965</v>
      </c>
      <c r="G180" s="285"/>
      <c r="H180" s="285"/>
      <c r="I180" s="285"/>
      <c r="J180" s="285"/>
      <c r="K180" s="285"/>
      <c r="L180" s="285"/>
      <c r="M180" s="285"/>
      <c r="N180" s="30"/>
      <c r="O180" s="139">
        <f>SUM(O164:O179)</f>
        <v>478322000</v>
      </c>
      <c r="P180" s="141">
        <f>SUM(P164:P179)</f>
        <v>0</v>
      </c>
      <c r="Q180" s="141">
        <f>SUM(Q164:Q179)</f>
        <v>1456000</v>
      </c>
      <c r="R180" s="141">
        <f>SUM(R164:R179)</f>
        <v>50000000</v>
      </c>
      <c r="S180" s="141"/>
      <c r="T180" s="141">
        <f aca="true" t="shared" si="11" ref="T180:Y180">SUM(T164:T179)</f>
        <v>344346000</v>
      </c>
      <c r="U180" s="141">
        <f t="shared" si="11"/>
        <v>67000000</v>
      </c>
      <c r="V180" s="141">
        <f t="shared" si="11"/>
        <v>0</v>
      </c>
      <c r="W180" s="141">
        <f t="shared" si="11"/>
        <v>50000000</v>
      </c>
      <c r="X180" s="144">
        <f t="shared" si="11"/>
        <v>0</v>
      </c>
      <c r="Y180" s="143">
        <f t="shared" si="11"/>
        <v>0</v>
      </c>
      <c r="Z180" s="33"/>
      <c r="AA180" s="33"/>
      <c r="AB180" s="33"/>
      <c r="AC180" s="33"/>
      <c r="AD180" s="33"/>
      <c r="AE180" s="33"/>
      <c r="AF180" s="33"/>
      <c r="AG180" s="33"/>
      <c r="AH180" s="33"/>
      <c r="AI180" s="33"/>
      <c r="AJ180" s="33"/>
      <c r="AK180" s="33"/>
      <c r="AL180" s="33"/>
      <c r="AM180" s="33"/>
      <c r="AN180" s="33"/>
      <c r="AO180" s="33"/>
      <c r="AP180" s="33"/>
      <c r="AQ180" s="33"/>
      <c r="AR180" s="33"/>
      <c r="AS180" s="33"/>
      <c r="AT180" s="33"/>
      <c r="AU180" s="33"/>
      <c r="AV180" s="33"/>
      <c r="AW180" s="33"/>
      <c r="AX180" s="33"/>
      <c r="AY180" s="33"/>
      <c r="AZ180" s="33"/>
      <c r="BA180" s="33"/>
      <c r="BB180" s="33"/>
      <c r="BC180" s="33"/>
      <c r="BD180" s="33"/>
      <c r="BE180" s="33"/>
      <c r="BF180" s="33"/>
      <c r="BG180" s="33"/>
      <c r="BH180" s="33"/>
      <c r="BI180" s="33"/>
      <c r="BJ180" s="33"/>
      <c r="BK180" s="33"/>
      <c r="BL180" s="33"/>
      <c r="BM180" s="33"/>
      <c r="BN180" s="33"/>
      <c r="BO180" s="33"/>
      <c r="BP180" s="33"/>
      <c r="BQ180" s="33"/>
      <c r="BR180" s="33"/>
      <c r="BS180" s="33"/>
      <c r="BT180" s="33"/>
      <c r="BU180" s="33"/>
      <c r="BV180" s="33"/>
      <c r="BW180" s="33"/>
      <c r="BX180" s="33"/>
      <c r="BY180" s="33"/>
      <c r="BZ180" s="33"/>
      <c r="CA180" s="33"/>
      <c r="CB180" s="33"/>
      <c r="CC180" s="33"/>
      <c r="CD180" s="33"/>
      <c r="CE180" s="33"/>
      <c r="CF180" s="33"/>
      <c r="CG180" s="33"/>
      <c r="CH180" s="33"/>
      <c r="CI180" s="33"/>
      <c r="CJ180" s="33"/>
      <c r="CK180" s="33"/>
      <c r="CL180" s="33"/>
      <c r="CM180" s="33"/>
      <c r="CN180" s="33"/>
      <c r="CO180" s="33"/>
      <c r="CP180" s="33"/>
      <c r="CQ180" s="33"/>
      <c r="CR180" s="33"/>
      <c r="CS180" s="33"/>
      <c r="CT180" s="33"/>
      <c r="CU180" s="33"/>
      <c r="CV180" s="33"/>
      <c r="CW180" s="33"/>
      <c r="CX180" s="33"/>
      <c r="CY180" s="33"/>
      <c r="CZ180" s="33"/>
      <c r="DA180" s="33"/>
      <c r="DB180" s="33"/>
      <c r="DC180" s="33"/>
      <c r="DD180" s="33"/>
      <c r="DE180" s="33"/>
      <c r="DF180" s="33"/>
      <c r="DG180" s="33"/>
      <c r="DH180" s="33"/>
      <c r="DI180" s="33"/>
      <c r="DJ180" s="33"/>
      <c r="DK180" s="33"/>
      <c r="DL180" s="33"/>
      <c r="DM180" s="33"/>
      <c r="DN180" s="33"/>
      <c r="DO180" s="33"/>
      <c r="DP180" s="33"/>
      <c r="DQ180" s="33"/>
      <c r="DR180" s="33"/>
      <c r="DS180" s="33"/>
      <c r="DT180" s="33"/>
      <c r="DU180" s="33"/>
      <c r="DV180" s="33"/>
      <c r="DW180" s="33"/>
      <c r="DX180" s="33"/>
      <c r="DY180" s="33"/>
      <c r="DZ180" s="33"/>
      <c r="EA180" s="33"/>
      <c r="EB180" s="33"/>
      <c r="EC180" s="33"/>
      <c r="ED180" s="33"/>
      <c r="EE180" s="33"/>
      <c r="EF180" s="33"/>
      <c r="EG180" s="33"/>
      <c r="EH180" s="33"/>
      <c r="EI180" s="33"/>
      <c r="EJ180" s="33"/>
      <c r="EK180" s="33"/>
      <c r="EL180" s="33"/>
      <c r="EM180" s="33"/>
      <c r="EN180" s="33"/>
      <c r="EO180" s="33"/>
      <c r="EP180" s="33"/>
      <c r="EQ180" s="33"/>
      <c r="ER180" s="33"/>
      <c r="ES180" s="33"/>
      <c r="ET180" s="33"/>
      <c r="EU180" s="33"/>
      <c r="EV180" s="33"/>
      <c r="EW180" s="33"/>
      <c r="EX180" s="33"/>
      <c r="EY180" s="33"/>
      <c r="EZ180" s="33"/>
      <c r="FA180" s="33"/>
      <c r="FB180" s="33"/>
      <c r="FC180" s="33"/>
      <c r="FD180" s="33"/>
      <c r="FE180" s="33"/>
      <c r="FF180" s="33"/>
      <c r="FG180" s="33"/>
      <c r="FH180" s="33"/>
      <c r="FI180" s="33"/>
      <c r="FJ180" s="33"/>
      <c r="FK180" s="33"/>
      <c r="FL180" s="33"/>
      <c r="FM180" s="33"/>
      <c r="FN180" s="33"/>
      <c r="FO180" s="33"/>
      <c r="FP180" s="33"/>
      <c r="FQ180" s="33"/>
      <c r="FR180" s="33"/>
      <c r="FS180" s="33"/>
      <c r="FT180" s="33"/>
      <c r="FU180" s="33"/>
      <c r="FV180" s="33"/>
      <c r="FW180" s="33"/>
      <c r="FX180" s="33"/>
      <c r="FY180" s="33"/>
      <c r="FZ180" s="33"/>
      <c r="GA180" s="33"/>
      <c r="GB180" s="33"/>
      <c r="GC180" s="33"/>
      <c r="GD180" s="33"/>
      <c r="GE180" s="33"/>
      <c r="GF180" s="33"/>
      <c r="GG180" s="33"/>
      <c r="GH180" s="33"/>
      <c r="GI180" s="33"/>
      <c r="GJ180" s="33"/>
      <c r="GK180" s="33"/>
      <c r="GL180" s="33"/>
      <c r="GM180" s="33"/>
      <c r="GN180" s="33"/>
      <c r="GO180" s="33"/>
      <c r="GP180" s="33"/>
      <c r="GQ180" s="33"/>
      <c r="GR180" s="33"/>
      <c r="GS180" s="33"/>
      <c r="GT180" s="33"/>
      <c r="GU180" s="33"/>
      <c r="GV180" s="33"/>
      <c r="GW180" s="33"/>
      <c r="GX180" s="33"/>
      <c r="GY180" s="33"/>
      <c r="GZ180" s="33"/>
      <c r="HA180" s="33"/>
      <c r="HB180" s="33"/>
      <c r="HC180" s="33"/>
      <c r="HD180" s="33"/>
      <c r="HE180" s="33"/>
      <c r="HF180" s="33"/>
      <c r="HG180" s="33"/>
      <c r="HH180" s="33"/>
      <c r="HI180" s="33"/>
      <c r="HJ180" s="33"/>
      <c r="HK180" s="33"/>
      <c r="HL180" s="33"/>
      <c r="HM180" s="33"/>
      <c r="HN180" s="33"/>
      <c r="HO180" s="33"/>
      <c r="HP180" s="33"/>
      <c r="HQ180" s="33"/>
      <c r="HR180" s="33"/>
      <c r="HS180" s="33"/>
      <c r="HT180" s="33"/>
      <c r="HU180" s="33"/>
      <c r="HV180" s="33"/>
      <c r="HW180" s="33"/>
    </row>
    <row r="181" spans="1:26" ht="24" customHeight="1" thickBot="1">
      <c r="A181" s="38"/>
      <c r="B181" s="38"/>
      <c r="C181" s="38"/>
      <c r="D181" s="38"/>
      <c r="E181" s="38"/>
      <c r="F181" s="38"/>
      <c r="G181" s="38"/>
      <c r="H181" s="38"/>
      <c r="I181" s="38"/>
      <c r="J181" s="38"/>
      <c r="K181" s="38"/>
      <c r="L181" s="38"/>
      <c r="M181" s="38"/>
      <c r="N181" s="38"/>
      <c r="O181" s="38"/>
      <c r="P181" s="38"/>
      <c r="Q181" s="38"/>
      <c r="R181" s="38"/>
      <c r="S181" s="38"/>
      <c r="T181" s="38"/>
      <c r="U181" s="38"/>
      <c r="V181" s="38"/>
      <c r="W181" s="38"/>
      <c r="X181" s="38"/>
      <c r="Y181" s="38"/>
      <c r="Z181" s="38"/>
    </row>
    <row r="182" spans="1:26" ht="24" customHeight="1">
      <c r="A182" s="95" t="s">
        <v>775</v>
      </c>
      <c r="B182" s="96">
        <v>180</v>
      </c>
      <c r="C182" s="96">
        <v>4350</v>
      </c>
      <c r="D182" s="96">
        <v>6351</v>
      </c>
      <c r="E182" s="97">
        <v>1</v>
      </c>
      <c r="F182" s="97"/>
      <c r="G182" s="98">
        <v>410</v>
      </c>
      <c r="H182" s="98" t="s">
        <v>776</v>
      </c>
      <c r="I182" s="98" t="s">
        <v>15</v>
      </c>
      <c r="J182" s="98">
        <v>400</v>
      </c>
      <c r="K182" s="98" t="s">
        <v>398</v>
      </c>
      <c r="L182" s="97">
        <v>2020</v>
      </c>
      <c r="M182" s="97">
        <v>2021</v>
      </c>
      <c r="N182" s="99">
        <v>0</v>
      </c>
      <c r="O182" s="99">
        <v>2145000</v>
      </c>
      <c r="P182" s="99">
        <v>0</v>
      </c>
      <c r="Q182" s="99">
        <v>70000</v>
      </c>
      <c r="R182" s="99">
        <v>2075000</v>
      </c>
      <c r="S182" s="97"/>
      <c r="T182" s="99">
        <v>0</v>
      </c>
      <c r="U182" s="99">
        <v>2075000</v>
      </c>
      <c r="V182" s="99">
        <v>0</v>
      </c>
      <c r="W182" s="99">
        <v>0</v>
      </c>
      <c r="X182" s="99">
        <v>0</v>
      </c>
      <c r="Y182" s="100">
        <v>0</v>
      </c>
      <c r="Z182" s="73" t="s">
        <v>1028</v>
      </c>
    </row>
    <row r="183" spans="1:26" ht="24" customHeight="1">
      <c r="A183" s="76" t="s">
        <v>777</v>
      </c>
      <c r="B183" s="62">
        <v>180</v>
      </c>
      <c r="C183" s="62">
        <v>4350</v>
      </c>
      <c r="D183" s="62">
        <v>6351</v>
      </c>
      <c r="E183" s="63">
        <v>1</v>
      </c>
      <c r="F183" s="63"/>
      <c r="G183" s="64">
        <v>427</v>
      </c>
      <c r="H183" s="64" t="s">
        <v>778</v>
      </c>
      <c r="I183" s="64" t="s">
        <v>10</v>
      </c>
      <c r="J183" s="64">
        <v>427</v>
      </c>
      <c r="K183" s="64" t="s">
        <v>399</v>
      </c>
      <c r="L183" s="63">
        <v>2021</v>
      </c>
      <c r="M183" s="63">
        <v>2021</v>
      </c>
      <c r="N183" s="65">
        <v>0</v>
      </c>
      <c r="O183" s="65">
        <v>3656532</v>
      </c>
      <c r="P183" s="65">
        <v>301532</v>
      </c>
      <c r="Q183" s="65">
        <v>0</v>
      </c>
      <c r="R183" s="65">
        <v>3355000</v>
      </c>
      <c r="S183" s="63"/>
      <c r="T183" s="65">
        <v>0</v>
      </c>
      <c r="U183" s="65">
        <v>3355000</v>
      </c>
      <c r="V183" s="65">
        <v>0</v>
      </c>
      <c r="W183" s="65">
        <v>0</v>
      </c>
      <c r="X183" s="65">
        <v>0</v>
      </c>
      <c r="Y183" s="77">
        <v>0</v>
      </c>
      <c r="Z183" s="73"/>
    </row>
    <row r="184" spans="1:26" ht="24" customHeight="1">
      <c r="A184" s="76" t="s">
        <v>217</v>
      </c>
      <c r="B184" s="62">
        <v>180</v>
      </c>
      <c r="C184" s="62">
        <v>4350</v>
      </c>
      <c r="D184" s="62">
        <v>6351</v>
      </c>
      <c r="E184" s="63">
        <v>1</v>
      </c>
      <c r="F184" s="63">
        <v>35</v>
      </c>
      <c r="G184" s="64">
        <v>428</v>
      </c>
      <c r="H184" s="64" t="s">
        <v>339</v>
      </c>
      <c r="I184" s="64" t="s">
        <v>15</v>
      </c>
      <c r="J184" s="64">
        <v>428</v>
      </c>
      <c r="K184" s="64" t="s">
        <v>393</v>
      </c>
      <c r="L184" s="63">
        <v>2019</v>
      </c>
      <c r="M184" s="63">
        <v>2021</v>
      </c>
      <c r="N184" s="65">
        <v>0</v>
      </c>
      <c r="O184" s="65">
        <v>1000000</v>
      </c>
      <c r="P184" s="65">
        <v>0</v>
      </c>
      <c r="Q184" s="65">
        <v>750000</v>
      </c>
      <c r="R184" s="65">
        <v>250000</v>
      </c>
      <c r="S184" s="63"/>
      <c r="T184" s="65">
        <v>0</v>
      </c>
      <c r="U184" s="65">
        <v>250000</v>
      </c>
      <c r="V184" s="65">
        <v>0</v>
      </c>
      <c r="W184" s="65">
        <v>0</v>
      </c>
      <c r="X184" s="65">
        <v>0</v>
      </c>
      <c r="Y184" s="77">
        <v>0</v>
      </c>
      <c r="Z184" s="73"/>
    </row>
    <row r="185" spans="1:26" ht="24" customHeight="1">
      <c r="A185" s="76" t="s">
        <v>779</v>
      </c>
      <c r="B185" s="62">
        <v>180</v>
      </c>
      <c r="C185" s="62">
        <v>4350</v>
      </c>
      <c r="D185" s="62">
        <v>6351</v>
      </c>
      <c r="E185" s="63">
        <v>1</v>
      </c>
      <c r="F185" s="63"/>
      <c r="G185" s="64">
        <v>438</v>
      </c>
      <c r="H185" s="64" t="s">
        <v>780</v>
      </c>
      <c r="I185" s="64" t="s">
        <v>8</v>
      </c>
      <c r="J185" s="64">
        <v>438</v>
      </c>
      <c r="K185" s="64" t="s">
        <v>368</v>
      </c>
      <c r="L185" s="63">
        <v>2020</v>
      </c>
      <c r="M185" s="63">
        <v>2021</v>
      </c>
      <c r="N185" s="65">
        <v>0</v>
      </c>
      <c r="O185" s="65">
        <v>2613256</v>
      </c>
      <c r="P185" s="65">
        <v>0</v>
      </c>
      <c r="Q185" s="65">
        <v>113256</v>
      </c>
      <c r="R185" s="65">
        <v>2500000</v>
      </c>
      <c r="S185" s="63"/>
      <c r="T185" s="65">
        <v>0</v>
      </c>
      <c r="U185" s="65">
        <v>2500000</v>
      </c>
      <c r="V185" s="65">
        <v>0</v>
      </c>
      <c r="W185" s="65">
        <v>0</v>
      </c>
      <c r="X185" s="65">
        <v>0</v>
      </c>
      <c r="Y185" s="77">
        <v>0</v>
      </c>
      <c r="Z185" s="73"/>
    </row>
    <row r="186" spans="1:26" ht="24" customHeight="1">
      <c r="A186" s="76" t="s">
        <v>250</v>
      </c>
      <c r="B186" s="62">
        <v>180</v>
      </c>
      <c r="C186" s="62">
        <v>4350</v>
      </c>
      <c r="D186" s="62">
        <v>6351</v>
      </c>
      <c r="E186" s="63">
        <v>1</v>
      </c>
      <c r="F186" s="63"/>
      <c r="G186" s="64">
        <v>438</v>
      </c>
      <c r="H186" s="64" t="s">
        <v>518</v>
      </c>
      <c r="I186" s="64" t="s">
        <v>8</v>
      </c>
      <c r="J186" s="64">
        <v>438</v>
      </c>
      <c r="K186" s="64" t="s">
        <v>368</v>
      </c>
      <c r="L186" s="63">
        <v>2019</v>
      </c>
      <c r="M186" s="63">
        <v>2022</v>
      </c>
      <c r="N186" s="65">
        <v>649400</v>
      </c>
      <c r="O186" s="65">
        <v>10918823</v>
      </c>
      <c r="P186" s="65">
        <v>157300</v>
      </c>
      <c r="Q186" s="65">
        <v>3709923</v>
      </c>
      <c r="R186" s="65">
        <v>2064000</v>
      </c>
      <c r="S186" s="63"/>
      <c r="T186" s="65">
        <v>0</v>
      </c>
      <c r="U186" s="65">
        <v>2064000</v>
      </c>
      <c r="V186" s="65">
        <v>0</v>
      </c>
      <c r="W186" s="65">
        <v>0</v>
      </c>
      <c r="X186" s="65">
        <v>0</v>
      </c>
      <c r="Y186" s="77">
        <v>0</v>
      </c>
      <c r="Z186" s="73"/>
    </row>
    <row r="187" spans="1:26" ht="33" customHeight="1">
      <c r="A187" s="76" t="s">
        <v>198</v>
      </c>
      <c r="B187" s="62">
        <v>180</v>
      </c>
      <c r="C187" s="62">
        <v>4350</v>
      </c>
      <c r="D187" s="62">
        <v>6351</v>
      </c>
      <c r="E187" s="63">
        <v>1</v>
      </c>
      <c r="F187" s="63"/>
      <c r="G187" s="64">
        <v>449</v>
      </c>
      <c r="H187" s="64" t="s">
        <v>514</v>
      </c>
      <c r="I187" s="64" t="s">
        <v>32</v>
      </c>
      <c r="J187" s="64">
        <v>400</v>
      </c>
      <c r="K187" s="64" t="s">
        <v>412</v>
      </c>
      <c r="L187" s="63">
        <v>2018</v>
      </c>
      <c r="M187" s="63">
        <v>2021</v>
      </c>
      <c r="N187" s="65">
        <v>0</v>
      </c>
      <c r="O187" s="65">
        <v>10085640</v>
      </c>
      <c r="P187" s="65">
        <v>585640</v>
      </c>
      <c r="Q187" s="65">
        <v>0</v>
      </c>
      <c r="R187" s="65">
        <v>9500000</v>
      </c>
      <c r="S187" s="63"/>
      <c r="T187" s="65">
        <v>0</v>
      </c>
      <c r="U187" s="65">
        <v>9500000</v>
      </c>
      <c r="V187" s="65">
        <v>0</v>
      </c>
      <c r="W187" s="65">
        <v>0</v>
      </c>
      <c r="X187" s="65">
        <v>0</v>
      </c>
      <c r="Y187" s="77">
        <v>0</v>
      </c>
      <c r="Z187" s="73"/>
    </row>
    <row r="188" spans="1:26" ht="24" customHeight="1">
      <c r="A188" s="74" t="s">
        <v>39</v>
      </c>
      <c r="B188" s="58">
        <v>180</v>
      </c>
      <c r="C188" s="58">
        <v>4357</v>
      </c>
      <c r="D188" s="58">
        <v>6351</v>
      </c>
      <c r="E188" s="59">
        <v>2</v>
      </c>
      <c r="F188" s="59"/>
      <c r="G188" s="60">
        <v>424</v>
      </c>
      <c r="H188" s="60" t="s">
        <v>479</v>
      </c>
      <c r="I188" s="60" t="s">
        <v>270</v>
      </c>
      <c r="J188" s="60">
        <v>424</v>
      </c>
      <c r="K188" s="60" t="s">
        <v>487</v>
      </c>
      <c r="L188" s="59">
        <v>2019</v>
      </c>
      <c r="M188" s="59">
        <v>2021</v>
      </c>
      <c r="N188" s="61">
        <v>49382593</v>
      </c>
      <c r="O188" s="61">
        <v>54191000</v>
      </c>
      <c r="P188" s="61">
        <v>3740000</v>
      </c>
      <c r="Q188" s="61">
        <v>49079000</v>
      </c>
      <c r="R188" s="61">
        <v>1372000</v>
      </c>
      <c r="S188" s="59"/>
      <c r="T188" s="61">
        <v>0</v>
      </c>
      <c r="U188" s="61">
        <v>1372000</v>
      </c>
      <c r="V188" s="61">
        <v>0</v>
      </c>
      <c r="W188" s="61">
        <v>0</v>
      </c>
      <c r="X188" s="61">
        <v>0</v>
      </c>
      <c r="Y188" s="75">
        <v>0</v>
      </c>
      <c r="Z188" s="72" t="s">
        <v>1030</v>
      </c>
    </row>
    <row r="189" spans="1:26" ht="24" customHeight="1">
      <c r="A189" s="76" t="s">
        <v>781</v>
      </c>
      <c r="B189" s="62">
        <v>180</v>
      </c>
      <c r="C189" s="62">
        <v>4357</v>
      </c>
      <c r="D189" s="62">
        <v>6351</v>
      </c>
      <c r="E189" s="63">
        <v>1</v>
      </c>
      <c r="F189" s="63"/>
      <c r="G189" s="64">
        <v>429</v>
      </c>
      <c r="H189" s="64" t="s">
        <v>782</v>
      </c>
      <c r="I189" s="64" t="s">
        <v>32</v>
      </c>
      <c r="J189" s="64">
        <v>400</v>
      </c>
      <c r="K189" s="64" t="s">
        <v>330</v>
      </c>
      <c r="L189" s="63">
        <v>2021</v>
      </c>
      <c r="M189" s="63">
        <v>2021</v>
      </c>
      <c r="N189" s="65">
        <v>0</v>
      </c>
      <c r="O189" s="65">
        <v>2100000</v>
      </c>
      <c r="P189" s="65">
        <v>0</v>
      </c>
      <c r="Q189" s="65">
        <v>0</v>
      </c>
      <c r="R189" s="65">
        <v>2100000</v>
      </c>
      <c r="S189" s="63"/>
      <c r="T189" s="65">
        <v>0</v>
      </c>
      <c r="U189" s="65">
        <v>2100000</v>
      </c>
      <c r="V189" s="65">
        <v>0</v>
      </c>
      <c r="W189" s="65">
        <v>0</v>
      </c>
      <c r="X189" s="65">
        <v>0</v>
      </c>
      <c r="Y189" s="77">
        <v>0</v>
      </c>
      <c r="Z189" s="73" t="s">
        <v>1029</v>
      </c>
    </row>
    <row r="190" spans="1:26" ht="24" customHeight="1">
      <c r="A190" s="93" t="s">
        <v>556</v>
      </c>
      <c r="B190" s="54">
        <v>180</v>
      </c>
      <c r="C190" s="54">
        <v>4357</v>
      </c>
      <c r="D190" s="54">
        <v>6351</v>
      </c>
      <c r="E190" s="55">
        <v>4</v>
      </c>
      <c r="F190" s="55"/>
      <c r="G190" s="56">
        <v>429</v>
      </c>
      <c r="H190" s="56" t="s">
        <v>1092</v>
      </c>
      <c r="I190" s="56" t="s">
        <v>32</v>
      </c>
      <c r="J190" s="56">
        <v>400</v>
      </c>
      <c r="K190" s="56" t="s">
        <v>330</v>
      </c>
      <c r="L190" s="55">
        <v>2020</v>
      </c>
      <c r="M190" s="55">
        <v>2023</v>
      </c>
      <c r="N190" s="57">
        <v>0</v>
      </c>
      <c r="O190" s="57">
        <v>1950000</v>
      </c>
      <c r="P190" s="57">
        <v>0</v>
      </c>
      <c r="Q190" s="57">
        <v>100000</v>
      </c>
      <c r="R190" s="57">
        <v>350000</v>
      </c>
      <c r="S190" s="55"/>
      <c r="T190" s="57">
        <v>0</v>
      </c>
      <c r="U190" s="57">
        <v>350000</v>
      </c>
      <c r="V190" s="57">
        <v>0</v>
      </c>
      <c r="W190" s="57">
        <v>0</v>
      </c>
      <c r="X190" s="57">
        <v>0</v>
      </c>
      <c r="Y190" s="94">
        <v>0</v>
      </c>
      <c r="Z190" s="86"/>
    </row>
    <row r="191" spans="1:26" ht="24" customHeight="1" thickBot="1">
      <c r="A191" s="78" t="s">
        <v>39</v>
      </c>
      <c r="B191" s="79">
        <v>180</v>
      </c>
      <c r="C191" s="79">
        <v>4357</v>
      </c>
      <c r="D191" s="79">
        <v>6451</v>
      </c>
      <c r="E191" s="80">
        <v>1</v>
      </c>
      <c r="F191" s="80"/>
      <c r="G191" s="81">
        <v>424</v>
      </c>
      <c r="H191" s="81" t="s">
        <v>479</v>
      </c>
      <c r="I191" s="81" t="s">
        <v>270</v>
      </c>
      <c r="J191" s="81">
        <v>424</v>
      </c>
      <c r="K191" s="81" t="s">
        <v>487</v>
      </c>
      <c r="L191" s="80">
        <v>2019</v>
      </c>
      <c r="M191" s="80">
        <v>2021</v>
      </c>
      <c r="N191" s="82">
        <v>0</v>
      </c>
      <c r="O191" s="82">
        <v>11628000</v>
      </c>
      <c r="P191" s="82">
        <v>0</v>
      </c>
      <c r="Q191" s="82">
        <v>0</v>
      </c>
      <c r="R191" s="82">
        <v>11628000</v>
      </c>
      <c r="S191" s="80"/>
      <c r="T191" s="82">
        <v>0</v>
      </c>
      <c r="U191" s="82">
        <v>11628000</v>
      </c>
      <c r="V191" s="82">
        <v>0</v>
      </c>
      <c r="W191" s="82">
        <v>0</v>
      </c>
      <c r="X191" s="82">
        <v>0</v>
      </c>
      <c r="Y191" s="83">
        <v>0</v>
      </c>
      <c r="Z191" s="73" t="s">
        <v>1030</v>
      </c>
    </row>
    <row r="192" spans="1:236" s="17" customFormat="1" ht="24" customHeight="1" thickBot="1">
      <c r="A192" s="29"/>
      <c r="B192" s="28"/>
      <c r="C192" s="28"/>
      <c r="D192" s="28"/>
      <c r="E192" s="29"/>
      <c r="F192" s="285" t="s">
        <v>966</v>
      </c>
      <c r="G192" s="285"/>
      <c r="H192" s="285"/>
      <c r="I192" s="285"/>
      <c r="J192" s="285"/>
      <c r="K192" s="285"/>
      <c r="L192" s="285"/>
      <c r="M192" s="285"/>
      <c r="N192" s="30"/>
      <c r="O192" s="139">
        <f>SUM(O182:O191)</f>
        <v>100288251</v>
      </c>
      <c r="P192" s="141">
        <f>SUM(P182:P191)</f>
        <v>4784472</v>
      </c>
      <c r="Q192" s="141">
        <f>SUM(Q182:Q191)</f>
        <v>53822179</v>
      </c>
      <c r="R192" s="141">
        <f>SUM(R182:R191)</f>
        <v>35194000</v>
      </c>
      <c r="S192" s="141"/>
      <c r="T192" s="141">
        <f aca="true" t="shared" si="12" ref="T192:Z192">SUM(T182:T191)</f>
        <v>0</v>
      </c>
      <c r="U192" s="141">
        <f t="shared" si="12"/>
        <v>35194000</v>
      </c>
      <c r="V192" s="141">
        <f t="shared" si="12"/>
        <v>0</v>
      </c>
      <c r="W192" s="141">
        <f t="shared" si="12"/>
        <v>0</v>
      </c>
      <c r="X192" s="144">
        <f t="shared" si="12"/>
        <v>0</v>
      </c>
      <c r="Y192" s="143">
        <f t="shared" si="12"/>
        <v>0</v>
      </c>
      <c r="Z192" s="33">
        <f t="shared" si="12"/>
        <v>0</v>
      </c>
      <c r="AA192" s="33"/>
      <c r="AB192" s="33"/>
      <c r="AC192" s="33"/>
      <c r="AD192" s="33"/>
      <c r="AE192" s="33"/>
      <c r="AF192" s="33"/>
      <c r="AG192" s="33"/>
      <c r="AH192" s="33"/>
      <c r="AI192" s="33"/>
      <c r="AJ192" s="33"/>
      <c r="AK192" s="33"/>
      <c r="AL192" s="33"/>
      <c r="AM192" s="33"/>
      <c r="AN192" s="33"/>
      <c r="AO192" s="33"/>
      <c r="AP192" s="33"/>
      <c r="AQ192" s="33"/>
      <c r="AR192" s="33"/>
      <c r="AS192" s="33"/>
      <c r="AT192" s="33"/>
      <c r="AU192" s="33"/>
      <c r="AV192" s="33"/>
      <c r="AW192" s="33"/>
      <c r="AX192" s="33"/>
      <c r="AY192" s="33"/>
      <c r="AZ192" s="33"/>
      <c r="BA192" s="33"/>
      <c r="BB192" s="33"/>
      <c r="BC192" s="33"/>
      <c r="BD192" s="33"/>
      <c r="BE192" s="33"/>
      <c r="BF192" s="33"/>
      <c r="BG192" s="33"/>
      <c r="BH192" s="33"/>
      <c r="BI192" s="33"/>
      <c r="BJ192" s="33"/>
      <c r="BK192" s="33"/>
      <c r="BL192" s="33"/>
      <c r="BM192" s="33"/>
      <c r="BN192" s="33"/>
      <c r="BO192" s="33"/>
      <c r="BP192" s="33"/>
      <c r="BQ192" s="33"/>
      <c r="BR192" s="33"/>
      <c r="BS192" s="33"/>
      <c r="BT192" s="33"/>
      <c r="BU192" s="33"/>
      <c r="BV192" s="33"/>
      <c r="BW192" s="33"/>
      <c r="BX192" s="33"/>
      <c r="BY192" s="33"/>
      <c r="BZ192" s="33"/>
      <c r="CA192" s="33"/>
      <c r="CB192" s="33"/>
      <c r="CC192" s="33"/>
      <c r="CD192" s="33"/>
      <c r="CE192" s="33"/>
      <c r="CF192" s="33"/>
      <c r="CG192" s="33"/>
      <c r="CH192" s="33"/>
      <c r="CI192" s="33"/>
      <c r="CJ192" s="33"/>
      <c r="CK192" s="33"/>
      <c r="CL192" s="33"/>
      <c r="CM192" s="33"/>
      <c r="CN192" s="33"/>
      <c r="CO192" s="33"/>
      <c r="CP192" s="33"/>
      <c r="CQ192" s="33"/>
      <c r="CR192" s="33"/>
      <c r="CS192" s="33"/>
      <c r="CT192" s="33"/>
      <c r="CU192" s="33"/>
      <c r="CV192" s="33"/>
      <c r="CW192" s="33"/>
      <c r="CX192" s="33"/>
      <c r="CY192" s="33"/>
      <c r="CZ192" s="33"/>
      <c r="DA192" s="33"/>
      <c r="DB192" s="33"/>
      <c r="DC192" s="33"/>
      <c r="DD192" s="33"/>
      <c r="DE192" s="33"/>
      <c r="DF192" s="33"/>
      <c r="DG192" s="33"/>
      <c r="DH192" s="33"/>
      <c r="DI192" s="33"/>
      <c r="DJ192" s="33"/>
      <c r="DK192" s="33"/>
      <c r="DL192" s="33"/>
      <c r="DM192" s="33"/>
      <c r="DN192" s="33"/>
      <c r="DO192" s="33"/>
      <c r="DP192" s="33"/>
      <c r="DQ192" s="33"/>
      <c r="DR192" s="33"/>
      <c r="DS192" s="33"/>
      <c r="DT192" s="33"/>
      <c r="DU192" s="33"/>
      <c r="DV192" s="33"/>
      <c r="DW192" s="33"/>
      <c r="DX192" s="33"/>
      <c r="DY192" s="33"/>
      <c r="DZ192" s="33"/>
      <c r="EA192" s="33"/>
      <c r="EB192" s="33"/>
      <c r="EC192" s="33"/>
      <c r="ED192" s="33"/>
      <c r="EE192" s="33"/>
      <c r="EF192" s="33"/>
      <c r="EG192" s="33"/>
      <c r="EH192" s="33"/>
      <c r="EI192" s="33"/>
      <c r="EJ192" s="33"/>
      <c r="EK192" s="33"/>
      <c r="EL192" s="33"/>
      <c r="EM192" s="33"/>
      <c r="EN192" s="33"/>
      <c r="EO192" s="33"/>
      <c r="EP192" s="33"/>
      <c r="EQ192" s="33"/>
      <c r="ER192" s="33"/>
      <c r="ES192" s="33"/>
      <c r="ET192" s="33"/>
      <c r="EU192" s="33"/>
      <c r="EV192" s="33"/>
      <c r="EW192" s="33"/>
      <c r="EX192" s="33"/>
      <c r="EY192" s="33"/>
      <c r="EZ192" s="33"/>
      <c r="FA192" s="33"/>
      <c r="FB192" s="33"/>
      <c r="FC192" s="33"/>
      <c r="FD192" s="33"/>
      <c r="FE192" s="33"/>
      <c r="FF192" s="33"/>
      <c r="FG192" s="33"/>
      <c r="FH192" s="33"/>
      <c r="FI192" s="33"/>
      <c r="FJ192" s="33"/>
      <c r="FK192" s="33"/>
      <c r="FL192" s="33"/>
      <c r="FM192" s="33"/>
      <c r="FN192" s="33"/>
      <c r="FO192" s="33"/>
      <c r="FP192" s="33"/>
      <c r="FQ192" s="33"/>
      <c r="FR192" s="33"/>
      <c r="FS192" s="33"/>
      <c r="FT192" s="33"/>
      <c r="FU192" s="33"/>
      <c r="FV192" s="33"/>
      <c r="FW192" s="33"/>
      <c r="FX192" s="33"/>
      <c r="FY192" s="33"/>
      <c r="FZ192" s="33"/>
      <c r="GA192" s="33"/>
      <c r="GB192" s="33"/>
      <c r="GC192" s="33"/>
      <c r="GD192" s="33"/>
      <c r="GE192" s="33"/>
      <c r="GF192" s="33"/>
      <c r="GG192" s="33"/>
      <c r="GH192" s="33"/>
      <c r="GI192" s="33"/>
      <c r="GJ192" s="33"/>
      <c r="GK192" s="33"/>
      <c r="GL192" s="33"/>
      <c r="GM192" s="33"/>
      <c r="GN192" s="33"/>
      <c r="GO192" s="33"/>
      <c r="GP192" s="33"/>
      <c r="GQ192" s="33"/>
      <c r="GR192" s="33"/>
      <c r="GS192" s="33"/>
      <c r="GT192" s="33"/>
      <c r="GU192" s="33"/>
      <c r="GV192" s="33"/>
      <c r="GW192" s="33"/>
      <c r="GX192" s="33"/>
      <c r="GY192" s="33"/>
      <c r="GZ192" s="33"/>
      <c r="HA192" s="33"/>
      <c r="HB192" s="33"/>
      <c r="HC192" s="33"/>
      <c r="HD192" s="33"/>
      <c r="HE192" s="33"/>
      <c r="HF192" s="33"/>
      <c r="HG192" s="33"/>
      <c r="HH192" s="33"/>
      <c r="HI192" s="33"/>
      <c r="HJ192" s="33"/>
      <c r="HK192" s="33"/>
      <c r="HL192" s="33"/>
      <c r="HM192" s="33"/>
      <c r="HN192" s="33"/>
      <c r="HO192" s="33"/>
      <c r="HP192" s="33"/>
      <c r="HQ192" s="33"/>
      <c r="HR192" s="33"/>
      <c r="HS192" s="33"/>
      <c r="HT192" s="33"/>
      <c r="HU192" s="33"/>
      <c r="HV192" s="33"/>
      <c r="HW192" s="33"/>
      <c r="HX192" s="33"/>
      <c r="HY192" s="33"/>
      <c r="HZ192" s="33"/>
      <c r="IA192" s="33"/>
      <c r="IB192" s="33"/>
    </row>
    <row r="193" spans="6:7" ht="24" customHeight="1" thickBot="1">
      <c r="F193"/>
      <c r="G193"/>
    </row>
    <row r="194" spans="1:26" ht="24" customHeight="1">
      <c r="A194" s="95" t="s">
        <v>243</v>
      </c>
      <c r="B194" s="96">
        <v>190</v>
      </c>
      <c r="C194" s="96">
        <v>3632</v>
      </c>
      <c r="D194" s="96">
        <v>6909</v>
      </c>
      <c r="E194" s="97">
        <v>1</v>
      </c>
      <c r="F194" s="97"/>
      <c r="G194" s="98" t="s">
        <v>35</v>
      </c>
      <c r="H194" s="98" t="s">
        <v>453</v>
      </c>
      <c r="I194" s="98" t="s">
        <v>29</v>
      </c>
      <c r="J194" s="98">
        <v>400</v>
      </c>
      <c r="K194" s="98" t="s">
        <v>356</v>
      </c>
      <c r="L194" s="97">
        <v>2020</v>
      </c>
      <c r="M194" s="97">
        <v>2024</v>
      </c>
      <c r="N194" s="99">
        <v>0</v>
      </c>
      <c r="O194" s="99">
        <v>38000000</v>
      </c>
      <c r="P194" s="99">
        <v>0</v>
      </c>
      <c r="Q194" s="99">
        <v>8000000</v>
      </c>
      <c r="R194" s="99">
        <v>6000000</v>
      </c>
      <c r="S194" s="97"/>
      <c r="T194" s="99">
        <v>0</v>
      </c>
      <c r="U194" s="99">
        <v>6000000</v>
      </c>
      <c r="V194" s="99">
        <v>0</v>
      </c>
      <c r="W194" s="99">
        <v>0</v>
      </c>
      <c r="X194" s="99">
        <v>0</v>
      </c>
      <c r="Y194" s="100">
        <v>0</v>
      </c>
      <c r="Z194" s="73"/>
    </row>
    <row r="195" spans="1:26" ht="24" customHeight="1">
      <c r="A195" s="76" t="s">
        <v>244</v>
      </c>
      <c r="B195" s="62">
        <v>190</v>
      </c>
      <c r="C195" s="62">
        <v>3632</v>
      </c>
      <c r="D195" s="62">
        <v>6909</v>
      </c>
      <c r="E195" s="63">
        <v>1</v>
      </c>
      <c r="F195" s="63"/>
      <c r="G195" s="64" t="s">
        <v>35</v>
      </c>
      <c r="H195" s="64" t="s">
        <v>471</v>
      </c>
      <c r="I195" s="64" t="s">
        <v>18</v>
      </c>
      <c r="J195" s="64">
        <v>400</v>
      </c>
      <c r="K195" s="64" t="s">
        <v>356</v>
      </c>
      <c r="L195" s="63">
        <v>2020</v>
      </c>
      <c r="M195" s="63">
        <v>2024</v>
      </c>
      <c r="N195" s="65">
        <v>0</v>
      </c>
      <c r="O195" s="65">
        <v>72000000</v>
      </c>
      <c r="P195" s="65">
        <v>0</v>
      </c>
      <c r="Q195" s="65">
        <v>15000000</v>
      </c>
      <c r="R195" s="65">
        <v>12000000</v>
      </c>
      <c r="S195" s="63"/>
      <c r="T195" s="65">
        <v>0</v>
      </c>
      <c r="U195" s="65">
        <v>12000000</v>
      </c>
      <c r="V195" s="65">
        <v>0</v>
      </c>
      <c r="W195" s="65">
        <v>0</v>
      </c>
      <c r="X195" s="65">
        <v>0</v>
      </c>
      <c r="Y195" s="77">
        <v>0</v>
      </c>
      <c r="Z195" s="73"/>
    </row>
    <row r="196" spans="1:26" ht="54" customHeight="1">
      <c r="A196" s="76" t="s">
        <v>544</v>
      </c>
      <c r="B196" s="62">
        <v>190</v>
      </c>
      <c r="C196" s="62">
        <v>3713</v>
      </c>
      <c r="D196" s="62">
        <v>6460</v>
      </c>
      <c r="E196" s="63">
        <v>1</v>
      </c>
      <c r="F196" s="63">
        <v>119000000</v>
      </c>
      <c r="G196" s="64" t="s">
        <v>35</v>
      </c>
      <c r="H196" s="64" t="s">
        <v>545</v>
      </c>
      <c r="I196" s="64" t="s">
        <v>18</v>
      </c>
      <c r="J196" s="64">
        <v>400</v>
      </c>
      <c r="K196" s="64" t="s">
        <v>356</v>
      </c>
      <c r="L196" s="63">
        <v>2019</v>
      </c>
      <c r="M196" s="63">
        <v>2023</v>
      </c>
      <c r="N196" s="65">
        <v>76170000</v>
      </c>
      <c r="O196" s="65">
        <v>49250000</v>
      </c>
      <c r="P196" s="65">
        <v>3932500</v>
      </c>
      <c r="Q196" s="65">
        <v>5317500</v>
      </c>
      <c r="R196" s="65">
        <v>10000000</v>
      </c>
      <c r="S196" s="63"/>
      <c r="T196" s="65">
        <v>10000000</v>
      </c>
      <c r="U196" s="65">
        <v>0</v>
      </c>
      <c r="V196" s="65">
        <v>0</v>
      </c>
      <c r="W196" s="65">
        <v>0</v>
      </c>
      <c r="X196" s="65">
        <v>0</v>
      </c>
      <c r="Y196" s="77">
        <v>0</v>
      </c>
      <c r="Z196" s="73"/>
    </row>
    <row r="197" spans="1:26" ht="24" customHeight="1">
      <c r="A197" s="76" t="s">
        <v>246</v>
      </c>
      <c r="B197" s="62">
        <v>190</v>
      </c>
      <c r="C197" s="62">
        <v>3744</v>
      </c>
      <c r="D197" s="62">
        <v>6315</v>
      </c>
      <c r="E197" s="63">
        <v>1</v>
      </c>
      <c r="F197" s="63"/>
      <c r="G197" s="64" t="s">
        <v>35</v>
      </c>
      <c r="H197" s="64" t="s">
        <v>482</v>
      </c>
      <c r="I197" s="64" t="s">
        <v>22</v>
      </c>
      <c r="J197" s="64">
        <v>400</v>
      </c>
      <c r="K197" s="64" t="s">
        <v>356</v>
      </c>
      <c r="L197" s="63">
        <v>2020</v>
      </c>
      <c r="M197" s="63">
        <v>2023</v>
      </c>
      <c r="N197" s="65">
        <v>0</v>
      </c>
      <c r="O197" s="65">
        <v>10000000</v>
      </c>
      <c r="P197" s="65">
        <v>0</v>
      </c>
      <c r="Q197" s="65">
        <v>0</v>
      </c>
      <c r="R197" s="65">
        <v>500000</v>
      </c>
      <c r="S197" s="63"/>
      <c r="T197" s="65">
        <v>500000</v>
      </c>
      <c r="U197" s="65">
        <v>0</v>
      </c>
      <c r="V197" s="65">
        <v>0</v>
      </c>
      <c r="W197" s="65">
        <v>0</v>
      </c>
      <c r="X197" s="65">
        <v>0</v>
      </c>
      <c r="Y197" s="77">
        <v>0</v>
      </c>
      <c r="Z197" s="73"/>
    </row>
    <row r="198" spans="1:26" ht="24" customHeight="1" thickBot="1">
      <c r="A198" s="78" t="s">
        <v>247</v>
      </c>
      <c r="B198" s="79">
        <v>190</v>
      </c>
      <c r="C198" s="79">
        <v>3745</v>
      </c>
      <c r="D198" s="79">
        <v>6909</v>
      </c>
      <c r="E198" s="80">
        <v>1</v>
      </c>
      <c r="F198" s="80"/>
      <c r="G198" s="81" t="s">
        <v>35</v>
      </c>
      <c r="H198" s="81" t="s">
        <v>333</v>
      </c>
      <c r="I198" s="81" t="s">
        <v>18</v>
      </c>
      <c r="J198" s="81">
        <v>400</v>
      </c>
      <c r="K198" s="81" t="s">
        <v>356</v>
      </c>
      <c r="L198" s="80">
        <v>2018</v>
      </c>
      <c r="M198" s="80">
        <v>2024</v>
      </c>
      <c r="N198" s="82">
        <v>0</v>
      </c>
      <c r="O198" s="82">
        <v>23692000</v>
      </c>
      <c r="P198" s="82">
        <v>2692000</v>
      </c>
      <c r="Q198" s="82">
        <v>3000000</v>
      </c>
      <c r="R198" s="82">
        <v>3000000</v>
      </c>
      <c r="S198" s="80"/>
      <c r="T198" s="82">
        <v>0</v>
      </c>
      <c r="U198" s="82">
        <v>3000000</v>
      </c>
      <c r="V198" s="82">
        <v>0</v>
      </c>
      <c r="W198" s="82">
        <v>0</v>
      </c>
      <c r="X198" s="82">
        <v>0</v>
      </c>
      <c r="Y198" s="83">
        <v>0</v>
      </c>
      <c r="Z198" s="73"/>
    </row>
    <row r="199" spans="1:236" s="17" customFormat="1" ht="24" customHeight="1" thickBot="1">
      <c r="A199" s="29"/>
      <c r="B199" s="28"/>
      <c r="C199" s="28"/>
      <c r="D199" s="28"/>
      <c r="E199" s="29"/>
      <c r="F199" s="285" t="s">
        <v>967</v>
      </c>
      <c r="G199" s="285"/>
      <c r="H199" s="285"/>
      <c r="I199" s="285"/>
      <c r="J199" s="285"/>
      <c r="K199" s="285"/>
      <c r="L199" s="285"/>
      <c r="M199" s="285"/>
      <c r="N199" s="30"/>
      <c r="O199" s="139">
        <f>SUM(O194:O198)</f>
        <v>192942000</v>
      </c>
      <c r="P199" s="141">
        <f aca="true" t="shared" si="13" ref="P199:Y199">SUM(P194:P198)</f>
        <v>6624500</v>
      </c>
      <c r="Q199" s="141">
        <f t="shared" si="13"/>
        <v>31317500</v>
      </c>
      <c r="R199" s="141">
        <f t="shared" si="13"/>
        <v>31500000</v>
      </c>
      <c r="S199" s="141"/>
      <c r="T199" s="141">
        <f t="shared" si="13"/>
        <v>10500000</v>
      </c>
      <c r="U199" s="141">
        <f t="shared" si="13"/>
        <v>21000000</v>
      </c>
      <c r="V199" s="141">
        <f t="shared" si="13"/>
        <v>0</v>
      </c>
      <c r="W199" s="141">
        <f t="shared" si="13"/>
        <v>0</v>
      </c>
      <c r="X199" s="144">
        <f t="shared" si="13"/>
        <v>0</v>
      </c>
      <c r="Y199" s="143">
        <f t="shared" si="13"/>
        <v>0</v>
      </c>
      <c r="Z199" s="33"/>
      <c r="AA199" s="33"/>
      <c r="AB199" s="33"/>
      <c r="AC199" s="33"/>
      <c r="AD199" s="33"/>
      <c r="AE199" s="33"/>
      <c r="AF199" s="33"/>
      <c r="AG199" s="33"/>
      <c r="AH199" s="33"/>
      <c r="AI199" s="33"/>
      <c r="AJ199" s="33"/>
      <c r="AK199" s="33"/>
      <c r="AL199" s="33"/>
      <c r="AM199" s="33"/>
      <c r="AN199" s="33"/>
      <c r="AO199" s="33"/>
      <c r="AP199" s="33"/>
      <c r="AQ199" s="33"/>
      <c r="AR199" s="33"/>
      <c r="AS199" s="33"/>
      <c r="AT199" s="33"/>
      <c r="AU199" s="33"/>
      <c r="AV199" s="33"/>
      <c r="AW199" s="33"/>
      <c r="AX199" s="33"/>
      <c r="AY199" s="33"/>
      <c r="AZ199" s="33"/>
      <c r="BA199" s="33"/>
      <c r="BB199" s="33"/>
      <c r="BC199" s="33"/>
      <c r="BD199" s="33"/>
      <c r="BE199" s="33"/>
      <c r="BF199" s="33"/>
      <c r="BG199" s="33"/>
      <c r="BH199" s="33"/>
      <c r="BI199" s="33"/>
      <c r="BJ199" s="33"/>
      <c r="BK199" s="33"/>
      <c r="BL199" s="33"/>
      <c r="BM199" s="33"/>
      <c r="BN199" s="33"/>
      <c r="BO199" s="33"/>
      <c r="BP199" s="33"/>
      <c r="BQ199" s="33"/>
      <c r="BR199" s="33"/>
      <c r="BS199" s="33"/>
      <c r="BT199" s="33"/>
      <c r="BU199" s="33"/>
      <c r="BV199" s="33"/>
      <c r="BW199" s="33"/>
      <c r="BX199" s="33"/>
      <c r="BY199" s="33"/>
      <c r="BZ199" s="33"/>
      <c r="CA199" s="33"/>
      <c r="CB199" s="33"/>
      <c r="CC199" s="33"/>
      <c r="CD199" s="33"/>
      <c r="CE199" s="33"/>
      <c r="CF199" s="33"/>
      <c r="CG199" s="33"/>
      <c r="CH199" s="33"/>
      <c r="CI199" s="33"/>
      <c r="CJ199" s="33"/>
      <c r="CK199" s="33"/>
      <c r="CL199" s="33"/>
      <c r="CM199" s="33"/>
      <c r="CN199" s="33"/>
      <c r="CO199" s="33"/>
      <c r="CP199" s="33"/>
      <c r="CQ199" s="33"/>
      <c r="CR199" s="33"/>
      <c r="CS199" s="33"/>
      <c r="CT199" s="33"/>
      <c r="CU199" s="33"/>
      <c r="CV199" s="33"/>
      <c r="CW199" s="33"/>
      <c r="CX199" s="33"/>
      <c r="CY199" s="33"/>
      <c r="CZ199" s="33"/>
      <c r="DA199" s="33"/>
      <c r="DB199" s="33"/>
      <c r="DC199" s="33"/>
      <c r="DD199" s="33"/>
      <c r="DE199" s="33"/>
      <c r="DF199" s="33"/>
      <c r="DG199" s="33"/>
      <c r="DH199" s="33"/>
      <c r="DI199" s="33"/>
      <c r="DJ199" s="33"/>
      <c r="DK199" s="33"/>
      <c r="DL199" s="33"/>
      <c r="DM199" s="33"/>
      <c r="DN199" s="33"/>
      <c r="DO199" s="33"/>
      <c r="DP199" s="33"/>
      <c r="DQ199" s="33"/>
      <c r="DR199" s="33"/>
      <c r="DS199" s="33"/>
      <c r="DT199" s="33"/>
      <c r="DU199" s="33"/>
      <c r="DV199" s="33"/>
      <c r="DW199" s="33"/>
      <c r="DX199" s="33"/>
      <c r="DY199" s="33"/>
      <c r="DZ199" s="33"/>
      <c r="EA199" s="33"/>
      <c r="EB199" s="33"/>
      <c r="EC199" s="33"/>
      <c r="ED199" s="33"/>
      <c r="EE199" s="33"/>
      <c r="EF199" s="33"/>
      <c r="EG199" s="33"/>
      <c r="EH199" s="33"/>
      <c r="EI199" s="33"/>
      <c r="EJ199" s="33"/>
      <c r="EK199" s="33"/>
      <c r="EL199" s="33"/>
      <c r="EM199" s="33"/>
      <c r="EN199" s="33"/>
      <c r="EO199" s="33"/>
      <c r="EP199" s="33"/>
      <c r="EQ199" s="33"/>
      <c r="ER199" s="33"/>
      <c r="ES199" s="33"/>
      <c r="ET199" s="33"/>
      <c r="EU199" s="33"/>
      <c r="EV199" s="33"/>
      <c r="EW199" s="33"/>
      <c r="EX199" s="33"/>
      <c r="EY199" s="33"/>
      <c r="EZ199" s="33"/>
      <c r="FA199" s="33"/>
      <c r="FB199" s="33"/>
      <c r="FC199" s="33"/>
      <c r="FD199" s="33"/>
      <c r="FE199" s="33"/>
      <c r="FF199" s="33"/>
      <c r="FG199" s="33"/>
      <c r="FH199" s="33"/>
      <c r="FI199" s="33"/>
      <c r="FJ199" s="33"/>
      <c r="FK199" s="33"/>
      <c r="FL199" s="33"/>
      <c r="FM199" s="33"/>
      <c r="FN199" s="33"/>
      <c r="FO199" s="33"/>
      <c r="FP199" s="33"/>
      <c r="FQ199" s="33"/>
      <c r="FR199" s="33"/>
      <c r="FS199" s="33"/>
      <c r="FT199" s="33"/>
      <c r="FU199" s="33"/>
      <c r="FV199" s="33"/>
      <c r="FW199" s="33"/>
      <c r="FX199" s="33"/>
      <c r="FY199" s="33"/>
      <c r="FZ199" s="33"/>
      <c r="GA199" s="33"/>
      <c r="GB199" s="33"/>
      <c r="GC199" s="33"/>
      <c r="GD199" s="33"/>
      <c r="GE199" s="33"/>
      <c r="GF199" s="33"/>
      <c r="GG199" s="33"/>
      <c r="GH199" s="33"/>
      <c r="GI199" s="33"/>
      <c r="GJ199" s="33"/>
      <c r="GK199" s="33"/>
      <c r="GL199" s="33"/>
      <c r="GM199" s="33"/>
      <c r="GN199" s="33"/>
      <c r="GO199" s="33"/>
      <c r="GP199" s="33"/>
      <c r="GQ199" s="33"/>
      <c r="GR199" s="33"/>
      <c r="GS199" s="33"/>
      <c r="GT199" s="33"/>
      <c r="GU199" s="33"/>
      <c r="GV199" s="33"/>
      <c r="GW199" s="33"/>
      <c r="GX199" s="33"/>
      <c r="GY199" s="33"/>
      <c r="GZ199" s="33"/>
      <c r="HA199" s="33"/>
      <c r="HB199" s="33"/>
      <c r="HC199" s="33"/>
      <c r="HD199" s="33"/>
      <c r="HE199" s="33"/>
      <c r="HF199" s="33"/>
      <c r="HG199" s="33"/>
      <c r="HH199" s="33"/>
      <c r="HI199" s="33"/>
      <c r="HJ199" s="33"/>
      <c r="HK199" s="33"/>
      <c r="HL199" s="33"/>
      <c r="HM199" s="33"/>
      <c r="HN199" s="33"/>
      <c r="HO199" s="33"/>
      <c r="HP199" s="33"/>
      <c r="HQ199" s="33"/>
      <c r="HR199" s="33"/>
      <c r="HS199" s="33"/>
      <c r="HT199" s="33"/>
      <c r="HU199" s="33"/>
      <c r="HV199" s="33"/>
      <c r="HW199" s="33"/>
      <c r="HX199" s="33"/>
      <c r="HY199" s="33"/>
      <c r="HZ199" s="33"/>
      <c r="IA199" s="33"/>
      <c r="IB199" s="33"/>
    </row>
    <row r="200" spans="6:7" ht="24" customHeight="1" thickBot="1">
      <c r="F200"/>
      <c r="G200"/>
    </row>
    <row r="201" spans="1:26" ht="24" customHeight="1">
      <c r="A201" s="95" t="s">
        <v>665</v>
      </c>
      <c r="B201" s="96">
        <v>210</v>
      </c>
      <c r="C201" s="96">
        <v>3326</v>
      </c>
      <c r="D201" s="96">
        <v>6121</v>
      </c>
      <c r="E201" s="97">
        <v>1</v>
      </c>
      <c r="F201" s="97">
        <v>8270000000</v>
      </c>
      <c r="G201" s="98" t="s">
        <v>283</v>
      </c>
      <c r="H201" s="98" t="s">
        <v>666</v>
      </c>
      <c r="I201" s="98" t="s">
        <v>18</v>
      </c>
      <c r="J201" s="98">
        <v>400</v>
      </c>
      <c r="K201" s="98" t="s">
        <v>356</v>
      </c>
      <c r="L201" s="97">
        <v>2020</v>
      </c>
      <c r="M201" s="97">
        <v>2021</v>
      </c>
      <c r="N201" s="99">
        <v>0</v>
      </c>
      <c r="O201" s="99">
        <v>5000000</v>
      </c>
      <c r="P201" s="99">
        <v>0</v>
      </c>
      <c r="Q201" s="99">
        <v>1200000</v>
      </c>
      <c r="R201" s="99">
        <v>3800000</v>
      </c>
      <c r="S201" s="97"/>
      <c r="T201" s="99">
        <v>1600000</v>
      </c>
      <c r="U201" s="99">
        <v>800000</v>
      </c>
      <c r="V201" s="99">
        <v>0</v>
      </c>
      <c r="W201" s="99">
        <v>0</v>
      </c>
      <c r="X201" s="99">
        <v>0</v>
      </c>
      <c r="Y201" s="100">
        <v>1400000</v>
      </c>
      <c r="Z201" s="73" t="s">
        <v>1031</v>
      </c>
    </row>
    <row r="202" spans="1:26" ht="24" customHeight="1">
      <c r="A202" s="76" t="s">
        <v>248</v>
      </c>
      <c r="B202" s="62">
        <v>210</v>
      </c>
      <c r="C202" s="62">
        <v>3635</v>
      </c>
      <c r="D202" s="62">
        <v>6119</v>
      </c>
      <c r="E202" s="63">
        <v>1</v>
      </c>
      <c r="F202" s="63"/>
      <c r="G202" s="64" t="s">
        <v>283</v>
      </c>
      <c r="H202" s="64" t="s">
        <v>344</v>
      </c>
      <c r="I202" s="64" t="s">
        <v>18</v>
      </c>
      <c r="J202" s="64">
        <v>400</v>
      </c>
      <c r="K202" s="64" t="s">
        <v>356</v>
      </c>
      <c r="L202" s="63">
        <v>2020</v>
      </c>
      <c r="M202" s="63">
        <v>2024</v>
      </c>
      <c r="N202" s="65">
        <v>0</v>
      </c>
      <c r="O202" s="65">
        <v>2800000</v>
      </c>
      <c r="P202" s="65">
        <v>0</v>
      </c>
      <c r="Q202" s="65">
        <v>0</v>
      </c>
      <c r="R202" s="65">
        <v>300000</v>
      </c>
      <c r="S202" s="63"/>
      <c r="T202" s="65">
        <v>0</v>
      </c>
      <c r="U202" s="65">
        <v>300000</v>
      </c>
      <c r="V202" s="65">
        <v>0</v>
      </c>
      <c r="W202" s="65">
        <v>0</v>
      </c>
      <c r="X202" s="65">
        <v>0</v>
      </c>
      <c r="Y202" s="77">
        <v>0</v>
      </c>
      <c r="Z202" s="73"/>
    </row>
    <row r="203" spans="1:26" ht="24" customHeight="1" thickBot="1">
      <c r="A203" s="78" t="s">
        <v>249</v>
      </c>
      <c r="B203" s="79">
        <v>210</v>
      </c>
      <c r="C203" s="79">
        <v>3635</v>
      </c>
      <c r="D203" s="79">
        <v>6119</v>
      </c>
      <c r="E203" s="80">
        <v>1</v>
      </c>
      <c r="F203" s="80"/>
      <c r="G203" s="81" t="s">
        <v>283</v>
      </c>
      <c r="H203" s="81" t="s">
        <v>486</v>
      </c>
      <c r="I203" s="81" t="s">
        <v>18</v>
      </c>
      <c r="J203" s="81">
        <v>400</v>
      </c>
      <c r="K203" s="81" t="s">
        <v>356</v>
      </c>
      <c r="L203" s="80">
        <v>2020</v>
      </c>
      <c r="M203" s="80">
        <v>2024</v>
      </c>
      <c r="N203" s="82">
        <v>0</v>
      </c>
      <c r="O203" s="82">
        <v>2700000</v>
      </c>
      <c r="P203" s="82">
        <v>0</v>
      </c>
      <c r="Q203" s="82">
        <v>0</v>
      </c>
      <c r="R203" s="82">
        <v>200000</v>
      </c>
      <c r="S203" s="80"/>
      <c r="T203" s="82">
        <v>0</v>
      </c>
      <c r="U203" s="82">
        <v>200000</v>
      </c>
      <c r="V203" s="82">
        <v>0</v>
      </c>
      <c r="W203" s="82">
        <v>0</v>
      </c>
      <c r="X203" s="82">
        <v>0</v>
      </c>
      <c r="Y203" s="83">
        <v>0</v>
      </c>
      <c r="Z203" s="73"/>
    </row>
    <row r="204" spans="1:236" s="17" customFormat="1" ht="24" customHeight="1" thickBot="1">
      <c r="A204" s="29"/>
      <c r="B204" s="28"/>
      <c r="C204" s="28"/>
      <c r="D204" s="28"/>
      <c r="E204" s="29"/>
      <c r="F204" s="285" t="s">
        <v>968</v>
      </c>
      <c r="G204" s="285"/>
      <c r="H204" s="285"/>
      <c r="I204" s="285"/>
      <c r="J204" s="285"/>
      <c r="K204" s="285"/>
      <c r="L204" s="285"/>
      <c r="M204" s="285"/>
      <c r="N204" s="30"/>
      <c r="O204" s="139">
        <f aca="true" t="shared" si="14" ref="O204:Y204">SUM(O201:O203)</f>
        <v>10500000</v>
      </c>
      <c r="P204" s="141">
        <f t="shared" si="14"/>
        <v>0</v>
      </c>
      <c r="Q204" s="141">
        <f t="shared" si="14"/>
        <v>1200000</v>
      </c>
      <c r="R204" s="141">
        <f t="shared" si="14"/>
        <v>4300000</v>
      </c>
      <c r="S204" s="141"/>
      <c r="T204" s="141">
        <f t="shared" si="14"/>
        <v>1600000</v>
      </c>
      <c r="U204" s="141">
        <f t="shared" si="14"/>
        <v>1300000</v>
      </c>
      <c r="V204" s="141">
        <f t="shared" si="14"/>
        <v>0</v>
      </c>
      <c r="W204" s="141">
        <f t="shared" si="14"/>
        <v>0</v>
      </c>
      <c r="X204" s="144">
        <f t="shared" si="14"/>
        <v>0</v>
      </c>
      <c r="Y204" s="143">
        <f t="shared" si="14"/>
        <v>1400000</v>
      </c>
      <c r="Z204" s="33"/>
      <c r="AA204" s="33"/>
      <c r="AB204" s="33"/>
      <c r="AC204" s="33"/>
      <c r="AD204" s="33"/>
      <c r="AE204" s="33"/>
      <c r="AF204" s="33"/>
      <c r="AG204" s="33"/>
      <c r="AH204" s="33"/>
      <c r="AI204" s="33"/>
      <c r="AJ204" s="33"/>
      <c r="AK204" s="33"/>
      <c r="AL204" s="33"/>
      <c r="AM204" s="33"/>
      <c r="AN204" s="33"/>
      <c r="AO204" s="33"/>
      <c r="AP204" s="33"/>
      <c r="AQ204" s="33"/>
      <c r="AR204" s="33"/>
      <c r="AS204" s="33"/>
      <c r="AT204" s="33"/>
      <c r="AU204" s="33"/>
      <c r="AV204" s="33"/>
      <c r="AW204" s="33"/>
      <c r="AX204" s="33"/>
      <c r="AY204" s="33"/>
      <c r="AZ204" s="33"/>
      <c r="BA204" s="33"/>
      <c r="BB204" s="33"/>
      <c r="BC204" s="33"/>
      <c r="BD204" s="33"/>
      <c r="BE204" s="33"/>
      <c r="BF204" s="33"/>
      <c r="BG204" s="33"/>
      <c r="BH204" s="33"/>
      <c r="BI204" s="33"/>
      <c r="BJ204" s="33"/>
      <c r="BK204" s="33"/>
      <c r="BL204" s="33"/>
      <c r="BM204" s="33"/>
      <c r="BN204" s="33"/>
      <c r="BO204" s="33"/>
      <c r="BP204" s="33"/>
      <c r="BQ204" s="33"/>
      <c r="BR204" s="33"/>
      <c r="BS204" s="33"/>
      <c r="BT204" s="33"/>
      <c r="BU204" s="33"/>
      <c r="BV204" s="33"/>
      <c r="BW204" s="33"/>
      <c r="BX204" s="33"/>
      <c r="BY204" s="33"/>
      <c r="BZ204" s="33"/>
      <c r="CA204" s="33"/>
      <c r="CB204" s="33"/>
      <c r="CC204" s="33"/>
      <c r="CD204" s="33"/>
      <c r="CE204" s="33"/>
      <c r="CF204" s="33"/>
      <c r="CG204" s="33"/>
      <c r="CH204" s="33"/>
      <c r="CI204" s="33"/>
      <c r="CJ204" s="33"/>
      <c r="CK204" s="33"/>
      <c r="CL204" s="33"/>
      <c r="CM204" s="33"/>
      <c r="CN204" s="33"/>
      <c r="CO204" s="33"/>
      <c r="CP204" s="33"/>
      <c r="CQ204" s="33"/>
      <c r="CR204" s="33"/>
      <c r="CS204" s="33"/>
      <c r="CT204" s="33"/>
      <c r="CU204" s="33"/>
      <c r="CV204" s="33"/>
      <c r="CW204" s="33"/>
      <c r="CX204" s="33"/>
      <c r="CY204" s="33"/>
      <c r="CZ204" s="33"/>
      <c r="DA204" s="33"/>
      <c r="DB204" s="33"/>
      <c r="DC204" s="33"/>
      <c r="DD204" s="33"/>
      <c r="DE204" s="33"/>
      <c r="DF204" s="33"/>
      <c r="DG204" s="33"/>
      <c r="DH204" s="33"/>
      <c r="DI204" s="33"/>
      <c r="DJ204" s="33"/>
      <c r="DK204" s="33"/>
      <c r="DL204" s="33"/>
      <c r="DM204" s="33"/>
      <c r="DN204" s="33"/>
      <c r="DO204" s="33"/>
      <c r="DP204" s="33"/>
      <c r="DQ204" s="33"/>
      <c r="DR204" s="33"/>
      <c r="DS204" s="33"/>
      <c r="DT204" s="33"/>
      <c r="DU204" s="33"/>
      <c r="DV204" s="33"/>
      <c r="DW204" s="33"/>
      <c r="DX204" s="33"/>
      <c r="DY204" s="33"/>
      <c r="DZ204" s="33"/>
      <c r="EA204" s="33"/>
      <c r="EB204" s="33"/>
      <c r="EC204" s="33"/>
      <c r="ED204" s="33"/>
      <c r="EE204" s="33"/>
      <c r="EF204" s="33"/>
      <c r="EG204" s="33"/>
      <c r="EH204" s="33"/>
      <c r="EI204" s="33"/>
      <c r="EJ204" s="33"/>
      <c r="EK204" s="33"/>
      <c r="EL204" s="33"/>
      <c r="EM204" s="33"/>
      <c r="EN204" s="33"/>
      <c r="EO204" s="33"/>
      <c r="EP204" s="33"/>
      <c r="EQ204" s="33"/>
      <c r="ER204" s="33"/>
      <c r="ES204" s="33"/>
      <c r="ET204" s="33"/>
      <c r="EU204" s="33"/>
      <c r="EV204" s="33"/>
      <c r="EW204" s="33"/>
      <c r="EX204" s="33"/>
      <c r="EY204" s="33"/>
      <c r="EZ204" s="33"/>
      <c r="FA204" s="33"/>
      <c r="FB204" s="33"/>
      <c r="FC204" s="33"/>
      <c r="FD204" s="33"/>
      <c r="FE204" s="33"/>
      <c r="FF204" s="33"/>
      <c r="FG204" s="33"/>
      <c r="FH204" s="33"/>
      <c r="FI204" s="33"/>
      <c r="FJ204" s="33"/>
      <c r="FK204" s="33"/>
      <c r="FL204" s="33"/>
      <c r="FM204" s="33"/>
      <c r="FN204" s="33"/>
      <c r="FO204" s="33"/>
      <c r="FP204" s="33"/>
      <c r="FQ204" s="33"/>
      <c r="FR204" s="33"/>
      <c r="FS204" s="33"/>
      <c r="FT204" s="33"/>
      <c r="FU204" s="33"/>
      <c r="FV204" s="33"/>
      <c r="FW204" s="33"/>
      <c r="FX204" s="33"/>
      <c r="FY204" s="33"/>
      <c r="FZ204" s="33"/>
      <c r="GA204" s="33"/>
      <c r="GB204" s="33"/>
      <c r="GC204" s="33"/>
      <c r="GD204" s="33"/>
      <c r="GE204" s="33"/>
      <c r="GF204" s="33"/>
      <c r="GG204" s="33"/>
      <c r="GH204" s="33"/>
      <c r="GI204" s="33"/>
      <c r="GJ204" s="33"/>
      <c r="GK204" s="33"/>
      <c r="GL204" s="33"/>
      <c r="GM204" s="33"/>
      <c r="GN204" s="33"/>
      <c r="GO204" s="33"/>
      <c r="GP204" s="33"/>
      <c r="GQ204" s="33"/>
      <c r="GR204" s="33"/>
      <c r="GS204" s="33"/>
      <c r="GT204" s="33"/>
      <c r="GU204" s="33"/>
      <c r="GV204" s="33"/>
      <c r="GW204" s="33"/>
      <c r="GX204" s="33"/>
      <c r="GY204" s="33"/>
      <c r="GZ204" s="33"/>
      <c r="HA204" s="33"/>
      <c r="HB204" s="33"/>
      <c r="HC204" s="33"/>
      <c r="HD204" s="33"/>
      <c r="HE204" s="33"/>
      <c r="HF204" s="33"/>
      <c r="HG204" s="33"/>
      <c r="HH204" s="33"/>
      <c r="HI204" s="33"/>
      <c r="HJ204" s="33"/>
      <c r="HK204" s="33"/>
      <c r="HL204" s="33"/>
      <c r="HM204" s="33"/>
      <c r="HN204" s="33"/>
      <c r="HO204" s="33"/>
      <c r="HP204" s="33"/>
      <c r="HQ204" s="33"/>
      <c r="HR204" s="33"/>
      <c r="HS204" s="33"/>
      <c r="HT204" s="33"/>
      <c r="HU204" s="33"/>
      <c r="HV204" s="33"/>
      <c r="HW204" s="33"/>
      <c r="HX204" s="33"/>
      <c r="HY204" s="33"/>
      <c r="HZ204" s="33"/>
      <c r="IA204" s="33"/>
      <c r="IB204" s="33"/>
    </row>
    <row r="205" spans="1:25" ht="24" customHeight="1" thickBot="1">
      <c r="A205" s="38"/>
      <c r="B205" s="38"/>
      <c r="C205" s="38"/>
      <c r="D205" s="38"/>
      <c r="E205" s="38"/>
      <c r="F205" s="38"/>
      <c r="G205" s="38"/>
      <c r="H205" s="38"/>
      <c r="I205" s="38"/>
      <c r="J205" s="38"/>
      <c r="K205" s="38"/>
      <c r="L205" s="38"/>
      <c r="M205" s="38"/>
      <c r="N205" s="38"/>
      <c r="O205" s="38"/>
      <c r="P205" s="38"/>
      <c r="Q205" s="38"/>
      <c r="R205" s="38"/>
      <c r="S205" s="38"/>
      <c r="T205" s="38"/>
      <c r="U205" s="38"/>
      <c r="V205" s="38"/>
      <c r="W205" s="38"/>
      <c r="X205" s="38"/>
      <c r="Y205" s="38"/>
    </row>
    <row r="206" spans="1:26" ht="24" customHeight="1">
      <c r="A206" s="95" t="s">
        <v>567</v>
      </c>
      <c r="B206" s="96">
        <v>221</v>
      </c>
      <c r="C206" s="96">
        <v>2143</v>
      </c>
      <c r="D206" s="96">
        <v>6312</v>
      </c>
      <c r="E206" s="97">
        <v>1</v>
      </c>
      <c r="F206" s="97"/>
      <c r="G206" s="98">
        <v>480</v>
      </c>
      <c r="H206" s="98" t="s">
        <v>568</v>
      </c>
      <c r="I206" s="98" t="s">
        <v>10</v>
      </c>
      <c r="J206" s="98">
        <v>400</v>
      </c>
      <c r="K206" s="98" t="s">
        <v>332</v>
      </c>
      <c r="L206" s="97">
        <v>2021</v>
      </c>
      <c r="M206" s="97">
        <v>2022</v>
      </c>
      <c r="N206" s="99">
        <v>0</v>
      </c>
      <c r="O206" s="99">
        <v>9400000</v>
      </c>
      <c r="P206" s="99">
        <v>0</v>
      </c>
      <c r="Q206" s="99">
        <v>0</v>
      </c>
      <c r="R206" s="99">
        <v>1000000</v>
      </c>
      <c r="S206" s="97"/>
      <c r="T206" s="99">
        <v>0</v>
      </c>
      <c r="U206" s="99">
        <v>1000000</v>
      </c>
      <c r="V206" s="99">
        <v>0</v>
      </c>
      <c r="W206" s="99">
        <v>0</v>
      </c>
      <c r="X206" s="99">
        <v>0</v>
      </c>
      <c r="Y206" s="100">
        <v>0</v>
      </c>
      <c r="Z206" s="73"/>
    </row>
    <row r="207" spans="1:26" ht="24" customHeight="1">
      <c r="A207" s="76" t="s">
        <v>233</v>
      </c>
      <c r="B207" s="62">
        <v>221</v>
      </c>
      <c r="C207" s="62">
        <v>2143</v>
      </c>
      <c r="D207" s="62">
        <v>6312</v>
      </c>
      <c r="E207" s="63">
        <v>1</v>
      </c>
      <c r="F207" s="63"/>
      <c r="G207" s="64">
        <v>480</v>
      </c>
      <c r="H207" s="64" t="s">
        <v>289</v>
      </c>
      <c r="I207" s="64" t="s">
        <v>18</v>
      </c>
      <c r="J207" s="64">
        <v>400</v>
      </c>
      <c r="K207" s="64" t="s">
        <v>332</v>
      </c>
      <c r="L207" s="63">
        <v>2020</v>
      </c>
      <c r="M207" s="63">
        <v>2022</v>
      </c>
      <c r="N207" s="65">
        <v>0</v>
      </c>
      <c r="O207" s="65">
        <v>800000</v>
      </c>
      <c r="P207" s="65">
        <v>0</v>
      </c>
      <c r="Q207" s="65">
        <v>600000</v>
      </c>
      <c r="R207" s="65">
        <v>200000</v>
      </c>
      <c r="S207" s="63"/>
      <c r="T207" s="65">
        <v>0</v>
      </c>
      <c r="U207" s="65">
        <v>200000</v>
      </c>
      <c r="V207" s="65">
        <v>0</v>
      </c>
      <c r="W207" s="65">
        <v>0</v>
      </c>
      <c r="X207" s="65">
        <v>0</v>
      </c>
      <c r="Y207" s="77">
        <v>0</v>
      </c>
      <c r="Z207" s="73"/>
    </row>
    <row r="208" spans="1:26" ht="24" customHeight="1">
      <c r="A208" s="76" t="s">
        <v>569</v>
      </c>
      <c r="B208" s="62">
        <v>221</v>
      </c>
      <c r="C208" s="62">
        <v>2143</v>
      </c>
      <c r="D208" s="62">
        <v>6312</v>
      </c>
      <c r="E208" s="63">
        <v>1</v>
      </c>
      <c r="F208" s="63"/>
      <c r="G208" s="64">
        <v>480</v>
      </c>
      <c r="H208" s="64" t="s">
        <v>570</v>
      </c>
      <c r="I208" s="64" t="s">
        <v>18</v>
      </c>
      <c r="J208" s="64">
        <v>400</v>
      </c>
      <c r="K208" s="64" t="s">
        <v>332</v>
      </c>
      <c r="L208" s="63">
        <v>2021</v>
      </c>
      <c r="M208" s="63">
        <v>2021</v>
      </c>
      <c r="N208" s="65">
        <v>0</v>
      </c>
      <c r="O208" s="65">
        <v>500000</v>
      </c>
      <c r="P208" s="65">
        <v>0</v>
      </c>
      <c r="Q208" s="65">
        <v>0</v>
      </c>
      <c r="R208" s="65">
        <v>500000</v>
      </c>
      <c r="S208" s="63"/>
      <c r="T208" s="65">
        <v>0</v>
      </c>
      <c r="U208" s="65">
        <v>500000</v>
      </c>
      <c r="V208" s="65">
        <v>0</v>
      </c>
      <c r="W208" s="65">
        <v>0</v>
      </c>
      <c r="X208" s="65">
        <v>0</v>
      </c>
      <c r="Y208" s="77">
        <v>0</v>
      </c>
      <c r="Z208" s="73"/>
    </row>
    <row r="209" spans="1:26" ht="24" customHeight="1">
      <c r="A209" s="76" t="s">
        <v>234</v>
      </c>
      <c r="B209" s="62">
        <v>221</v>
      </c>
      <c r="C209" s="62">
        <v>2143</v>
      </c>
      <c r="D209" s="62">
        <v>6313</v>
      </c>
      <c r="E209" s="63">
        <v>1</v>
      </c>
      <c r="F209" s="63"/>
      <c r="G209" s="64">
        <v>480</v>
      </c>
      <c r="H209" s="64" t="s">
        <v>442</v>
      </c>
      <c r="I209" s="64" t="s">
        <v>10</v>
      </c>
      <c r="J209" s="64">
        <v>400</v>
      </c>
      <c r="K209" s="64" t="s">
        <v>332</v>
      </c>
      <c r="L209" s="63">
        <v>2020</v>
      </c>
      <c r="M209" s="63">
        <v>2021</v>
      </c>
      <c r="N209" s="65">
        <v>0</v>
      </c>
      <c r="O209" s="65">
        <v>3260000</v>
      </c>
      <c r="P209" s="65">
        <v>0</v>
      </c>
      <c r="Q209" s="65">
        <v>60000</v>
      </c>
      <c r="R209" s="65">
        <v>3200000</v>
      </c>
      <c r="S209" s="63"/>
      <c r="T209" s="65">
        <v>0</v>
      </c>
      <c r="U209" s="65">
        <v>3200000</v>
      </c>
      <c r="V209" s="65">
        <v>0</v>
      </c>
      <c r="W209" s="65">
        <v>0</v>
      </c>
      <c r="X209" s="65">
        <v>0</v>
      </c>
      <c r="Y209" s="77">
        <v>0</v>
      </c>
      <c r="Z209" s="73"/>
    </row>
    <row r="210" spans="1:26" ht="24" customHeight="1" thickBot="1">
      <c r="A210" s="78" t="s">
        <v>232</v>
      </c>
      <c r="B210" s="79">
        <v>221</v>
      </c>
      <c r="C210" s="79">
        <v>2143</v>
      </c>
      <c r="D210" s="79">
        <v>6313</v>
      </c>
      <c r="E210" s="80">
        <v>1</v>
      </c>
      <c r="F210" s="80"/>
      <c r="G210" s="81">
        <v>480</v>
      </c>
      <c r="H210" s="81" t="s">
        <v>508</v>
      </c>
      <c r="I210" s="81" t="s">
        <v>10</v>
      </c>
      <c r="J210" s="81">
        <v>400</v>
      </c>
      <c r="K210" s="81" t="s">
        <v>332</v>
      </c>
      <c r="L210" s="80">
        <v>2021</v>
      </c>
      <c r="M210" s="80">
        <v>2024</v>
      </c>
      <c r="N210" s="82">
        <v>0</v>
      </c>
      <c r="O210" s="82">
        <v>2500000</v>
      </c>
      <c r="P210" s="82">
        <v>0</v>
      </c>
      <c r="Q210" s="82">
        <v>0</v>
      </c>
      <c r="R210" s="82">
        <v>500000</v>
      </c>
      <c r="S210" s="80"/>
      <c r="T210" s="82">
        <v>0</v>
      </c>
      <c r="U210" s="82">
        <v>500000</v>
      </c>
      <c r="V210" s="82">
        <v>0</v>
      </c>
      <c r="W210" s="82">
        <v>0</v>
      </c>
      <c r="X210" s="82">
        <v>0</v>
      </c>
      <c r="Y210" s="83">
        <v>0</v>
      </c>
      <c r="Z210" s="73"/>
    </row>
    <row r="211" spans="1:236" s="17" customFormat="1" ht="24" customHeight="1" thickBot="1">
      <c r="A211" s="29"/>
      <c r="B211" s="28"/>
      <c r="C211" s="28"/>
      <c r="D211" s="28"/>
      <c r="E211" s="29"/>
      <c r="F211" s="285" t="s">
        <v>969</v>
      </c>
      <c r="G211" s="285"/>
      <c r="H211" s="285"/>
      <c r="I211" s="285"/>
      <c r="J211" s="285"/>
      <c r="K211" s="285"/>
      <c r="L211" s="285"/>
      <c r="M211" s="285"/>
      <c r="N211" s="30"/>
      <c r="O211" s="139">
        <f>SUM(O206:O210)</f>
        <v>16460000</v>
      </c>
      <c r="P211" s="141">
        <f>SUM(P206:P210)</f>
        <v>0</v>
      </c>
      <c r="Q211" s="141">
        <f>SUM(Q206:Q210)</f>
        <v>660000</v>
      </c>
      <c r="R211" s="141">
        <f>SUM(R206:R210)</f>
        <v>5400000</v>
      </c>
      <c r="S211" s="141"/>
      <c r="T211" s="141">
        <f aca="true" t="shared" si="15" ref="T211:Y211">SUM(T206:T210)</f>
        <v>0</v>
      </c>
      <c r="U211" s="141">
        <f t="shared" si="15"/>
        <v>5400000</v>
      </c>
      <c r="V211" s="141">
        <f t="shared" si="15"/>
        <v>0</v>
      </c>
      <c r="W211" s="141">
        <f t="shared" si="15"/>
        <v>0</v>
      </c>
      <c r="X211" s="144">
        <f t="shared" si="15"/>
        <v>0</v>
      </c>
      <c r="Y211" s="143">
        <f t="shared" si="15"/>
        <v>0</v>
      </c>
      <c r="Z211" s="33"/>
      <c r="AA211" s="33"/>
      <c r="AB211" s="33"/>
      <c r="AC211" s="33"/>
      <c r="AD211" s="33"/>
      <c r="AE211" s="33"/>
      <c r="AF211" s="33"/>
      <c r="AG211" s="33"/>
      <c r="AH211" s="33"/>
      <c r="AI211" s="33"/>
      <c r="AJ211" s="33"/>
      <c r="AK211" s="33"/>
      <c r="AL211" s="33"/>
      <c r="AM211" s="33"/>
      <c r="AN211" s="33"/>
      <c r="AO211" s="33"/>
      <c r="AP211" s="33"/>
      <c r="AQ211" s="33"/>
      <c r="AR211" s="33"/>
      <c r="AS211" s="33"/>
      <c r="AT211" s="33"/>
      <c r="AU211" s="33"/>
      <c r="AV211" s="33"/>
      <c r="AW211" s="33"/>
      <c r="AX211" s="33"/>
      <c r="AY211" s="33"/>
      <c r="AZ211" s="33"/>
      <c r="BA211" s="33"/>
      <c r="BB211" s="33"/>
      <c r="BC211" s="33"/>
      <c r="BD211" s="33"/>
      <c r="BE211" s="33"/>
      <c r="BF211" s="33"/>
      <c r="BG211" s="33"/>
      <c r="BH211" s="33"/>
      <c r="BI211" s="33"/>
      <c r="BJ211" s="33"/>
      <c r="BK211" s="33"/>
      <c r="BL211" s="33"/>
      <c r="BM211" s="33"/>
      <c r="BN211" s="33"/>
      <c r="BO211" s="33"/>
      <c r="BP211" s="33"/>
      <c r="BQ211" s="33"/>
      <c r="BR211" s="33"/>
      <c r="BS211" s="33"/>
      <c r="BT211" s="33"/>
      <c r="BU211" s="33"/>
      <c r="BV211" s="33"/>
      <c r="BW211" s="33"/>
      <c r="BX211" s="33"/>
      <c r="BY211" s="33"/>
      <c r="BZ211" s="33"/>
      <c r="CA211" s="33"/>
      <c r="CB211" s="33"/>
      <c r="CC211" s="33"/>
      <c r="CD211" s="33"/>
      <c r="CE211" s="33"/>
      <c r="CF211" s="33"/>
      <c r="CG211" s="33"/>
      <c r="CH211" s="33"/>
      <c r="CI211" s="33"/>
      <c r="CJ211" s="33"/>
      <c r="CK211" s="33"/>
      <c r="CL211" s="33"/>
      <c r="CM211" s="33"/>
      <c r="CN211" s="33"/>
      <c r="CO211" s="33"/>
      <c r="CP211" s="33"/>
      <c r="CQ211" s="33"/>
      <c r="CR211" s="33"/>
      <c r="CS211" s="33"/>
      <c r="CT211" s="33"/>
      <c r="CU211" s="33"/>
      <c r="CV211" s="33"/>
      <c r="CW211" s="33"/>
      <c r="CX211" s="33"/>
      <c r="CY211" s="33"/>
      <c r="CZ211" s="33"/>
      <c r="DA211" s="33"/>
      <c r="DB211" s="33"/>
      <c r="DC211" s="33"/>
      <c r="DD211" s="33"/>
      <c r="DE211" s="33"/>
      <c r="DF211" s="33"/>
      <c r="DG211" s="33"/>
      <c r="DH211" s="33"/>
      <c r="DI211" s="33"/>
      <c r="DJ211" s="33"/>
      <c r="DK211" s="33"/>
      <c r="DL211" s="33"/>
      <c r="DM211" s="33"/>
      <c r="DN211" s="33"/>
      <c r="DO211" s="33"/>
      <c r="DP211" s="33"/>
      <c r="DQ211" s="33"/>
      <c r="DR211" s="33"/>
      <c r="DS211" s="33"/>
      <c r="DT211" s="33"/>
      <c r="DU211" s="33"/>
      <c r="DV211" s="33"/>
      <c r="DW211" s="33"/>
      <c r="DX211" s="33"/>
      <c r="DY211" s="33"/>
      <c r="DZ211" s="33"/>
      <c r="EA211" s="33"/>
      <c r="EB211" s="33"/>
      <c r="EC211" s="33"/>
      <c r="ED211" s="33"/>
      <c r="EE211" s="33"/>
      <c r="EF211" s="33"/>
      <c r="EG211" s="33"/>
      <c r="EH211" s="33"/>
      <c r="EI211" s="33"/>
      <c r="EJ211" s="33"/>
      <c r="EK211" s="33"/>
      <c r="EL211" s="33"/>
      <c r="EM211" s="33"/>
      <c r="EN211" s="33"/>
      <c r="EO211" s="33"/>
      <c r="EP211" s="33"/>
      <c r="EQ211" s="33"/>
      <c r="ER211" s="33"/>
      <c r="ES211" s="33"/>
      <c r="ET211" s="33"/>
      <c r="EU211" s="33"/>
      <c r="EV211" s="33"/>
      <c r="EW211" s="33"/>
      <c r="EX211" s="33"/>
      <c r="EY211" s="33"/>
      <c r="EZ211" s="33"/>
      <c r="FA211" s="33"/>
      <c r="FB211" s="33"/>
      <c r="FC211" s="33"/>
      <c r="FD211" s="33"/>
      <c r="FE211" s="33"/>
      <c r="FF211" s="33"/>
      <c r="FG211" s="33"/>
      <c r="FH211" s="33"/>
      <c r="FI211" s="33"/>
      <c r="FJ211" s="33"/>
      <c r="FK211" s="33"/>
      <c r="FL211" s="33"/>
      <c r="FM211" s="33"/>
      <c r="FN211" s="33"/>
      <c r="FO211" s="33"/>
      <c r="FP211" s="33"/>
      <c r="FQ211" s="33"/>
      <c r="FR211" s="33"/>
      <c r="FS211" s="33"/>
      <c r="FT211" s="33"/>
      <c r="FU211" s="33"/>
      <c r="FV211" s="33"/>
      <c r="FW211" s="33"/>
      <c r="FX211" s="33"/>
      <c r="FY211" s="33"/>
      <c r="FZ211" s="33"/>
      <c r="GA211" s="33"/>
      <c r="GB211" s="33"/>
      <c r="GC211" s="33"/>
      <c r="GD211" s="33"/>
      <c r="GE211" s="33"/>
      <c r="GF211" s="33"/>
      <c r="GG211" s="33"/>
      <c r="GH211" s="33"/>
      <c r="GI211" s="33"/>
      <c r="GJ211" s="33"/>
      <c r="GK211" s="33"/>
      <c r="GL211" s="33"/>
      <c r="GM211" s="33"/>
      <c r="GN211" s="33"/>
      <c r="GO211" s="33"/>
      <c r="GP211" s="33"/>
      <c r="GQ211" s="33"/>
      <c r="GR211" s="33"/>
      <c r="GS211" s="33"/>
      <c r="GT211" s="33"/>
      <c r="GU211" s="33"/>
      <c r="GV211" s="33"/>
      <c r="GW211" s="33"/>
      <c r="GX211" s="33"/>
      <c r="GY211" s="33"/>
      <c r="GZ211" s="33"/>
      <c r="HA211" s="33"/>
      <c r="HB211" s="33"/>
      <c r="HC211" s="33"/>
      <c r="HD211" s="33"/>
      <c r="HE211" s="33"/>
      <c r="HF211" s="33"/>
      <c r="HG211" s="33"/>
      <c r="HH211" s="33"/>
      <c r="HI211" s="33"/>
      <c r="HJ211" s="33"/>
      <c r="HK211" s="33"/>
      <c r="HL211" s="33"/>
      <c r="HM211" s="33"/>
      <c r="HN211" s="33"/>
      <c r="HO211" s="33"/>
      <c r="HP211" s="33"/>
      <c r="HQ211" s="33"/>
      <c r="HR211" s="33"/>
      <c r="HS211" s="33"/>
      <c r="HT211" s="33"/>
      <c r="HU211" s="33"/>
      <c r="HV211" s="33"/>
      <c r="HW211" s="33"/>
      <c r="HX211" s="33"/>
      <c r="HY211" s="33"/>
      <c r="HZ211" s="33"/>
      <c r="IA211" s="33"/>
      <c r="IB211" s="33"/>
    </row>
    <row r="212" spans="1:26" s="17" customFormat="1" ht="24" customHeight="1" thickBot="1">
      <c r="A212" s="136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 s="25"/>
    </row>
    <row r="213" spans="1:26" ht="24" customHeight="1">
      <c r="A213" s="95" t="s">
        <v>38</v>
      </c>
      <c r="B213" s="96">
        <v>230</v>
      </c>
      <c r="C213" s="96">
        <v>2212</v>
      </c>
      <c r="D213" s="96">
        <v>6121</v>
      </c>
      <c r="E213" s="97">
        <v>1</v>
      </c>
      <c r="F213" s="97">
        <v>3165000000</v>
      </c>
      <c r="G213" s="98" t="s">
        <v>574</v>
      </c>
      <c r="H213" s="98" t="s">
        <v>406</v>
      </c>
      <c r="I213" s="98" t="s">
        <v>15</v>
      </c>
      <c r="J213" s="98">
        <v>400</v>
      </c>
      <c r="K213" s="98" t="s">
        <v>356</v>
      </c>
      <c r="L213" s="97">
        <v>2012</v>
      </c>
      <c r="M213" s="97">
        <v>2021</v>
      </c>
      <c r="N213" s="99">
        <v>0</v>
      </c>
      <c r="O213" s="99">
        <v>16657174</v>
      </c>
      <c r="P213" s="99">
        <v>1197174</v>
      </c>
      <c r="Q213" s="99">
        <v>230000</v>
      </c>
      <c r="R213" s="99">
        <v>15230000</v>
      </c>
      <c r="S213" s="97"/>
      <c r="T213" s="99">
        <v>5730000</v>
      </c>
      <c r="U213" s="99">
        <v>9500000</v>
      </c>
      <c r="V213" s="99">
        <v>0</v>
      </c>
      <c r="W213" s="99">
        <v>0</v>
      </c>
      <c r="X213" s="99">
        <v>0</v>
      </c>
      <c r="Y213" s="100">
        <v>0</v>
      </c>
      <c r="Z213" s="73"/>
    </row>
    <row r="214" spans="1:26" ht="24" customHeight="1">
      <c r="A214" s="74" t="s">
        <v>575</v>
      </c>
      <c r="B214" s="58">
        <v>230</v>
      </c>
      <c r="C214" s="58">
        <v>2212</v>
      </c>
      <c r="D214" s="58">
        <v>6121</v>
      </c>
      <c r="E214" s="59">
        <v>2</v>
      </c>
      <c r="F214" s="59">
        <v>3288000000</v>
      </c>
      <c r="G214" s="60" t="s">
        <v>5</v>
      </c>
      <c r="H214" s="60" t="s">
        <v>576</v>
      </c>
      <c r="I214" s="60" t="s">
        <v>29</v>
      </c>
      <c r="J214" s="60">
        <v>400</v>
      </c>
      <c r="K214" s="60" t="s">
        <v>460</v>
      </c>
      <c r="L214" s="59">
        <v>2020</v>
      </c>
      <c r="M214" s="59">
        <v>2021</v>
      </c>
      <c r="N214" s="61">
        <v>0</v>
      </c>
      <c r="O214" s="61">
        <v>1361000</v>
      </c>
      <c r="P214" s="61">
        <v>0</v>
      </c>
      <c r="Q214" s="61">
        <v>0</v>
      </c>
      <c r="R214" s="61">
        <v>1361000</v>
      </c>
      <c r="S214" s="59"/>
      <c r="T214" s="61">
        <v>0</v>
      </c>
      <c r="U214" s="61">
        <v>1361000</v>
      </c>
      <c r="V214" s="61">
        <v>0</v>
      </c>
      <c r="W214" s="61">
        <v>0</v>
      </c>
      <c r="X214" s="61">
        <v>0</v>
      </c>
      <c r="Y214" s="75">
        <v>0</v>
      </c>
      <c r="Z214" s="72"/>
    </row>
    <row r="215" spans="1:26" ht="24" customHeight="1">
      <c r="A215" s="93" t="s">
        <v>55</v>
      </c>
      <c r="B215" s="54">
        <v>230</v>
      </c>
      <c r="C215" s="54">
        <v>2212</v>
      </c>
      <c r="D215" s="54">
        <v>6121</v>
      </c>
      <c r="E215" s="55">
        <v>3</v>
      </c>
      <c r="F215" s="55">
        <v>3191000000</v>
      </c>
      <c r="G215" s="56" t="s">
        <v>5</v>
      </c>
      <c r="H215" s="56" t="s">
        <v>308</v>
      </c>
      <c r="I215" s="56" t="s">
        <v>271</v>
      </c>
      <c r="J215" s="56">
        <v>400</v>
      </c>
      <c r="K215" s="56" t="s">
        <v>356</v>
      </c>
      <c r="L215" s="55">
        <v>2016</v>
      </c>
      <c r="M215" s="55">
        <v>2023</v>
      </c>
      <c r="N215" s="57">
        <v>0</v>
      </c>
      <c r="O215" s="57">
        <v>35147914</v>
      </c>
      <c r="P215" s="57">
        <v>372416</v>
      </c>
      <c r="Q215" s="57">
        <v>157498</v>
      </c>
      <c r="R215" s="57">
        <v>800000</v>
      </c>
      <c r="S215" s="55"/>
      <c r="T215" s="57">
        <v>800000</v>
      </c>
      <c r="U215" s="57">
        <v>0</v>
      </c>
      <c r="V215" s="57">
        <v>0</v>
      </c>
      <c r="W215" s="57">
        <v>0</v>
      </c>
      <c r="X215" s="57">
        <v>0</v>
      </c>
      <c r="Y215" s="94">
        <v>0</v>
      </c>
      <c r="Z215" s="86"/>
    </row>
    <row r="216" spans="1:26" ht="24" customHeight="1">
      <c r="A216" s="93" t="s">
        <v>47</v>
      </c>
      <c r="B216" s="54">
        <v>230</v>
      </c>
      <c r="C216" s="54">
        <v>2212</v>
      </c>
      <c r="D216" s="54">
        <v>6121</v>
      </c>
      <c r="E216" s="55">
        <v>4</v>
      </c>
      <c r="F216" s="55">
        <v>3171000000</v>
      </c>
      <c r="G216" s="56" t="s">
        <v>5</v>
      </c>
      <c r="H216" s="56" t="s">
        <v>309</v>
      </c>
      <c r="I216" s="56" t="s">
        <v>577</v>
      </c>
      <c r="J216" s="56">
        <v>400</v>
      </c>
      <c r="K216" s="56" t="s">
        <v>356</v>
      </c>
      <c r="L216" s="55">
        <v>2015</v>
      </c>
      <c r="M216" s="55">
        <v>2027</v>
      </c>
      <c r="N216" s="57">
        <v>0</v>
      </c>
      <c r="O216" s="57">
        <v>15931779</v>
      </c>
      <c r="P216" s="57">
        <v>6443462</v>
      </c>
      <c r="Q216" s="57">
        <v>158317</v>
      </c>
      <c r="R216" s="57">
        <v>1330000</v>
      </c>
      <c r="S216" s="55"/>
      <c r="T216" s="57">
        <v>530000</v>
      </c>
      <c r="U216" s="57">
        <v>800000</v>
      </c>
      <c r="V216" s="57">
        <v>0</v>
      </c>
      <c r="W216" s="57">
        <v>0</v>
      </c>
      <c r="X216" s="57">
        <v>0</v>
      </c>
      <c r="Y216" s="94">
        <v>0</v>
      </c>
      <c r="Z216" s="86"/>
    </row>
    <row r="217" spans="1:26" ht="24" customHeight="1">
      <c r="A217" s="76" t="s">
        <v>92</v>
      </c>
      <c r="B217" s="62">
        <v>230</v>
      </c>
      <c r="C217" s="62">
        <v>2212</v>
      </c>
      <c r="D217" s="62">
        <v>6121</v>
      </c>
      <c r="E217" s="63">
        <v>1</v>
      </c>
      <c r="F217" s="63">
        <v>3248000000</v>
      </c>
      <c r="G217" s="64" t="s">
        <v>5</v>
      </c>
      <c r="H217" s="64" t="s">
        <v>372</v>
      </c>
      <c r="I217" s="64" t="s">
        <v>10</v>
      </c>
      <c r="J217" s="64">
        <v>400</v>
      </c>
      <c r="K217" s="64" t="s">
        <v>356</v>
      </c>
      <c r="L217" s="63">
        <v>2018</v>
      </c>
      <c r="M217" s="63">
        <v>2024</v>
      </c>
      <c r="N217" s="65">
        <v>0</v>
      </c>
      <c r="O217" s="65">
        <v>105917481</v>
      </c>
      <c r="P217" s="65">
        <v>866481</v>
      </c>
      <c r="Q217" s="65">
        <v>0</v>
      </c>
      <c r="R217" s="65">
        <v>51000</v>
      </c>
      <c r="S217" s="63"/>
      <c r="T217" s="65">
        <v>51000</v>
      </c>
      <c r="U217" s="65">
        <v>0</v>
      </c>
      <c r="V217" s="65">
        <v>0</v>
      </c>
      <c r="W217" s="65">
        <v>0</v>
      </c>
      <c r="X217" s="65">
        <v>0</v>
      </c>
      <c r="Y217" s="77">
        <v>0</v>
      </c>
      <c r="Z217" s="73"/>
    </row>
    <row r="218" spans="1:26" ht="24" customHeight="1">
      <c r="A218" s="76" t="s">
        <v>224</v>
      </c>
      <c r="B218" s="62">
        <v>230</v>
      </c>
      <c r="C218" s="62">
        <v>2212</v>
      </c>
      <c r="D218" s="62">
        <v>6121</v>
      </c>
      <c r="E218" s="63">
        <v>1</v>
      </c>
      <c r="F218" s="63">
        <v>3273000000</v>
      </c>
      <c r="G218" s="64" t="s">
        <v>5</v>
      </c>
      <c r="H218" s="64" t="s">
        <v>381</v>
      </c>
      <c r="I218" s="64" t="s">
        <v>21</v>
      </c>
      <c r="J218" s="64">
        <v>400</v>
      </c>
      <c r="K218" s="64" t="s">
        <v>356</v>
      </c>
      <c r="L218" s="63">
        <v>2019</v>
      </c>
      <c r="M218" s="63">
        <v>2021</v>
      </c>
      <c r="N218" s="65">
        <v>0</v>
      </c>
      <c r="O218" s="65">
        <v>3966570</v>
      </c>
      <c r="P218" s="65">
        <v>156090</v>
      </c>
      <c r="Q218" s="65">
        <v>348480</v>
      </c>
      <c r="R218" s="65">
        <v>3462000</v>
      </c>
      <c r="S218" s="63"/>
      <c r="T218" s="65">
        <v>162000</v>
      </c>
      <c r="U218" s="65">
        <v>3300000</v>
      </c>
      <c r="V218" s="65">
        <v>0</v>
      </c>
      <c r="W218" s="65">
        <v>0</v>
      </c>
      <c r="X218" s="65">
        <v>0</v>
      </c>
      <c r="Y218" s="77">
        <v>0</v>
      </c>
      <c r="Z218" s="73"/>
    </row>
    <row r="219" spans="1:26" ht="24" customHeight="1">
      <c r="A219" s="93" t="s">
        <v>68</v>
      </c>
      <c r="B219" s="54">
        <v>230</v>
      </c>
      <c r="C219" s="54">
        <v>2212</v>
      </c>
      <c r="D219" s="54">
        <v>6121</v>
      </c>
      <c r="E219" s="55">
        <v>5</v>
      </c>
      <c r="F219" s="55">
        <v>3235000000</v>
      </c>
      <c r="G219" s="56" t="s">
        <v>5</v>
      </c>
      <c r="H219" s="56" t="s">
        <v>320</v>
      </c>
      <c r="I219" s="56" t="s">
        <v>23</v>
      </c>
      <c r="J219" s="56">
        <v>400</v>
      </c>
      <c r="K219" s="56" t="s">
        <v>281</v>
      </c>
      <c r="L219" s="55">
        <v>2016</v>
      </c>
      <c r="M219" s="55">
        <v>2025</v>
      </c>
      <c r="N219" s="57">
        <v>0</v>
      </c>
      <c r="O219" s="57">
        <v>92373870</v>
      </c>
      <c r="P219" s="57">
        <v>298870</v>
      </c>
      <c r="Q219" s="57">
        <v>0</v>
      </c>
      <c r="R219" s="57">
        <v>1575000</v>
      </c>
      <c r="S219" s="55"/>
      <c r="T219" s="57">
        <v>1575000</v>
      </c>
      <c r="U219" s="57">
        <v>0</v>
      </c>
      <c r="V219" s="57">
        <v>0</v>
      </c>
      <c r="W219" s="57">
        <v>0</v>
      </c>
      <c r="X219" s="57">
        <v>0</v>
      </c>
      <c r="Y219" s="94">
        <v>0</v>
      </c>
      <c r="Z219" s="86"/>
    </row>
    <row r="220" spans="1:26" ht="24" customHeight="1">
      <c r="A220" s="74" t="s">
        <v>63</v>
      </c>
      <c r="B220" s="58">
        <v>230</v>
      </c>
      <c r="C220" s="58">
        <v>2212</v>
      </c>
      <c r="D220" s="58">
        <v>6121</v>
      </c>
      <c r="E220" s="59">
        <v>2</v>
      </c>
      <c r="F220" s="59">
        <v>3217000000</v>
      </c>
      <c r="G220" s="60" t="s">
        <v>5</v>
      </c>
      <c r="H220" s="60" t="s">
        <v>403</v>
      </c>
      <c r="I220" s="60" t="s">
        <v>10</v>
      </c>
      <c r="J220" s="60">
        <v>400</v>
      </c>
      <c r="K220" s="60" t="s">
        <v>356</v>
      </c>
      <c r="L220" s="59">
        <v>2017</v>
      </c>
      <c r="M220" s="59">
        <v>2024</v>
      </c>
      <c r="N220" s="61">
        <v>0</v>
      </c>
      <c r="O220" s="61">
        <v>174610638</v>
      </c>
      <c r="P220" s="61">
        <v>1207638</v>
      </c>
      <c r="Q220" s="61">
        <v>90000</v>
      </c>
      <c r="R220" s="61">
        <v>1177000</v>
      </c>
      <c r="S220" s="59"/>
      <c r="T220" s="61">
        <v>677000</v>
      </c>
      <c r="U220" s="61">
        <v>500000</v>
      </c>
      <c r="V220" s="61">
        <v>0</v>
      </c>
      <c r="W220" s="61">
        <v>0</v>
      </c>
      <c r="X220" s="61">
        <v>0</v>
      </c>
      <c r="Y220" s="75">
        <v>0</v>
      </c>
      <c r="Z220" s="72"/>
    </row>
    <row r="221" spans="1:26" ht="24" customHeight="1">
      <c r="A221" s="76" t="s">
        <v>46</v>
      </c>
      <c r="B221" s="62">
        <v>230</v>
      </c>
      <c r="C221" s="62">
        <v>2212</v>
      </c>
      <c r="D221" s="62">
        <v>6121</v>
      </c>
      <c r="E221" s="63">
        <v>1</v>
      </c>
      <c r="F221" s="63">
        <v>3170000000</v>
      </c>
      <c r="G221" s="64" t="s">
        <v>5</v>
      </c>
      <c r="H221" s="64" t="s">
        <v>411</v>
      </c>
      <c r="I221" s="64" t="s">
        <v>15</v>
      </c>
      <c r="J221" s="64">
        <v>400</v>
      </c>
      <c r="K221" s="64" t="s">
        <v>356</v>
      </c>
      <c r="L221" s="63">
        <v>2016</v>
      </c>
      <c r="M221" s="63">
        <v>2021</v>
      </c>
      <c r="N221" s="65">
        <v>0</v>
      </c>
      <c r="O221" s="65">
        <v>74161691</v>
      </c>
      <c r="P221" s="65">
        <v>1660725</v>
      </c>
      <c r="Q221" s="65">
        <v>40458966</v>
      </c>
      <c r="R221" s="65">
        <v>32042000</v>
      </c>
      <c r="S221" s="63"/>
      <c r="T221" s="65">
        <v>20973000</v>
      </c>
      <c r="U221" s="65">
        <v>11069000</v>
      </c>
      <c r="V221" s="65">
        <v>0</v>
      </c>
      <c r="W221" s="65">
        <v>0</v>
      </c>
      <c r="X221" s="65">
        <v>0</v>
      </c>
      <c r="Y221" s="77">
        <v>0</v>
      </c>
      <c r="Z221" s="73"/>
    </row>
    <row r="222" spans="1:26" ht="24" customHeight="1">
      <c r="A222" s="74" t="s">
        <v>59</v>
      </c>
      <c r="B222" s="58">
        <v>230</v>
      </c>
      <c r="C222" s="58">
        <v>2212</v>
      </c>
      <c r="D222" s="58">
        <v>6121</v>
      </c>
      <c r="E222" s="59">
        <v>2</v>
      </c>
      <c r="F222" s="59">
        <v>3205000000</v>
      </c>
      <c r="G222" s="60" t="s">
        <v>5</v>
      </c>
      <c r="H222" s="60" t="s">
        <v>432</v>
      </c>
      <c r="I222" s="60" t="s">
        <v>28</v>
      </c>
      <c r="J222" s="60">
        <v>400</v>
      </c>
      <c r="K222" s="60" t="s">
        <v>356</v>
      </c>
      <c r="L222" s="59">
        <v>2017</v>
      </c>
      <c r="M222" s="59">
        <v>2023</v>
      </c>
      <c r="N222" s="61">
        <v>0</v>
      </c>
      <c r="O222" s="61">
        <v>6721720</v>
      </c>
      <c r="P222" s="61">
        <v>0</v>
      </c>
      <c r="Q222" s="61">
        <v>0</v>
      </c>
      <c r="R222" s="61">
        <v>384000</v>
      </c>
      <c r="S222" s="59"/>
      <c r="T222" s="61">
        <v>0</v>
      </c>
      <c r="U222" s="61">
        <v>384000</v>
      </c>
      <c r="V222" s="61">
        <v>0</v>
      </c>
      <c r="W222" s="61">
        <v>0</v>
      </c>
      <c r="X222" s="61">
        <v>0</v>
      </c>
      <c r="Y222" s="75">
        <v>0</v>
      </c>
      <c r="Z222" s="72"/>
    </row>
    <row r="223" spans="1:26" ht="24" customHeight="1">
      <c r="A223" s="76" t="s">
        <v>37</v>
      </c>
      <c r="B223" s="62">
        <v>230</v>
      </c>
      <c r="C223" s="62">
        <v>2212</v>
      </c>
      <c r="D223" s="62">
        <v>6121</v>
      </c>
      <c r="E223" s="63">
        <v>1</v>
      </c>
      <c r="F223" s="63">
        <v>3115000000</v>
      </c>
      <c r="G223" s="64" t="s">
        <v>5</v>
      </c>
      <c r="H223" s="64" t="s">
        <v>445</v>
      </c>
      <c r="I223" s="64" t="s">
        <v>10</v>
      </c>
      <c r="J223" s="64">
        <v>400</v>
      </c>
      <c r="K223" s="64" t="s">
        <v>356</v>
      </c>
      <c r="L223" s="63">
        <v>2012</v>
      </c>
      <c r="M223" s="63">
        <v>2024</v>
      </c>
      <c r="N223" s="65">
        <v>7650000</v>
      </c>
      <c r="O223" s="65">
        <v>10705615</v>
      </c>
      <c r="P223" s="65">
        <v>893315</v>
      </c>
      <c r="Q223" s="65">
        <v>0</v>
      </c>
      <c r="R223" s="65">
        <v>350000</v>
      </c>
      <c r="S223" s="63"/>
      <c r="T223" s="65">
        <v>350000</v>
      </c>
      <c r="U223" s="65">
        <v>0</v>
      </c>
      <c r="V223" s="65">
        <v>0</v>
      </c>
      <c r="W223" s="65">
        <v>0</v>
      </c>
      <c r="X223" s="65">
        <v>0</v>
      </c>
      <c r="Y223" s="77">
        <v>0</v>
      </c>
      <c r="Z223" s="73"/>
    </row>
    <row r="224" spans="1:26" ht="24" customHeight="1">
      <c r="A224" s="93" t="s">
        <v>206</v>
      </c>
      <c r="B224" s="54">
        <v>230</v>
      </c>
      <c r="C224" s="54">
        <v>2212</v>
      </c>
      <c r="D224" s="54">
        <v>6121</v>
      </c>
      <c r="E224" s="55">
        <v>5</v>
      </c>
      <c r="F224" s="55">
        <v>3268000000</v>
      </c>
      <c r="G224" s="56" t="s">
        <v>5</v>
      </c>
      <c r="H224" s="56" t="s">
        <v>1032</v>
      </c>
      <c r="I224" s="56" t="s">
        <v>10</v>
      </c>
      <c r="J224" s="56">
        <v>400</v>
      </c>
      <c r="K224" s="56" t="s">
        <v>392</v>
      </c>
      <c r="L224" s="55">
        <v>2019</v>
      </c>
      <c r="M224" s="55">
        <v>2022</v>
      </c>
      <c r="N224" s="57">
        <v>0</v>
      </c>
      <c r="O224" s="57">
        <v>50189400</v>
      </c>
      <c r="P224" s="57">
        <v>4646400</v>
      </c>
      <c r="Q224" s="57">
        <v>0</v>
      </c>
      <c r="R224" s="57">
        <v>14859000</v>
      </c>
      <c r="S224" s="55"/>
      <c r="T224" s="57">
        <v>0</v>
      </c>
      <c r="U224" s="57">
        <v>14859000</v>
      </c>
      <c r="V224" s="57">
        <v>0</v>
      </c>
      <c r="W224" s="57">
        <v>0</v>
      </c>
      <c r="X224" s="57">
        <v>0</v>
      </c>
      <c r="Y224" s="94">
        <v>0</v>
      </c>
      <c r="Z224" s="86"/>
    </row>
    <row r="225" spans="1:26" ht="24" customHeight="1">
      <c r="A225" s="76" t="s">
        <v>155</v>
      </c>
      <c r="B225" s="62">
        <v>230</v>
      </c>
      <c r="C225" s="62">
        <v>2212</v>
      </c>
      <c r="D225" s="62">
        <v>6121</v>
      </c>
      <c r="E225" s="63">
        <v>1</v>
      </c>
      <c r="F225" s="63">
        <v>7356000000</v>
      </c>
      <c r="G225" s="64" t="s">
        <v>5</v>
      </c>
      <c r="H225" s="64" t="s">
        <v>474</v>
      </c>
      <c r="I225" s="64" t="s">
        <v>15</v>
      </c>
      <c r="J225" s="64">
        <v>400</v>
      </c>
      <c r="K225" s="64" t="s">
        <v>356</v>
      </c>
      <c r="L225" s="63">
        <v>2011</v>
      </c>
      <c r="M225" s="63">
        <v>2021</v>
      </c>
      <c r="N225" s="65">
        <v>0</v>
      </c>
      <c r="O225" s="65">
        <v>6400000</v>
      </c>
      <c r="P225" s="65">
        <v>0</v>
      </c>
      <c r="Q225" s="65">
        <v>0</v>
      </c>
      <c r="R225" s="65">
        <v>6400000</v>
      </c>
      <c r="S225" s="63"/>
      <c r="T225" s="65">
        <v>0</v>
      </c>
      <c r="U225" s="65">
        <v>0</v>
      </c>
      <c r="V225" s="65">
        <v>6400000</v>
      </c>
      <c r="W225" s="65">
        <v>0</v>
      </c>
      <c r="X225" s="65">
        <v>0</v>
      </c>
      <c r="Y225" s="77">
        <v>0</v>
      </c>
      <c r="Z225" s="73"/>
    </row>
    <row r="226" spans="1:26" ht="24" customHeight="1">
      <c r="A226" s="76" t="s">
        <v>62</v>
      </c>
      <c r="B226" s="62">
        <v>230</v>
      </c>
      <c r="C226" s="62">
        <v>2212</v>
      </c>
      <c r="D226" s="62">
        <v>6121</v>
      </c>
      <c r="E226" s="63">
        <v>1</v>
      </c>
      <c r="F226" s="63">
        <v>3209000000</v>
      </c>
      <c r="G226" s="64" t="s">
        <v>5</v>
      </c>
      <c r="H226" s="64" t="s">
        <v>481</v>
      </c>
      <c r="I226" s="64" t="s">
        <v>10</v>
      </c>
      <c r="J226" s="64">
        <v>400</v>
      </c>
      <c r="K226" s="64" t="s">
        <v>356</v>
      </c>
      <c r="L226" s="63">
        <v>2012</v>
      </c>
      <c r="M226" s="63">
        <v>2024</v>
      </c>
      <c r="N226" s="65">
        <v>45135000</v>
      </c>
      <c r="O226" s="65">
        <v>129458131</v>
      </c>
      <c r="P226" s="65">
        <v>750851</v>
      </c>
      <c r="Q226" s="65">
        <v>491280</v>
      </c>
      <c r="R226" s="65">
        <v>1353000</v>
      </c>
      <c r="S226" s="63"/>
      <c r="T226" s="65">
        <v>1353000</v>
      </c>
      <c r="U226" s="65">
        <v>0</v>
      </c>
      <c r="V226" s="65">
        <v>0</v>
      </c>
      <c r="W226" s="65">
        <v>0</v>
      </c>
      <c r="X226" s="65">
        <v>0</v>
      </c>
      <c r="Y226" s="77">
        <v>0</v>
      </c>
      <c r="Z226" s="73"/>
    </row>
    <row r="227" spans="1:26" ht="24" customHeight="1">
      <c r="A227" s="76" t="s">
        <v>204</v>
      </c>
      <c r="B227" s="62">
        <v>230</v>
      </c>
      <c r="C227" s="62">
        <v>2212</v>
      </c>
      <c r="D227" s="62">
        <v>6121</v>
      </c>
      <c r="E227" s="63">
        <v>1</v>
      </c>
      <c r="F227" s="63">
        <v>3267000000</v>
      </c>
      <c r="G227" s="64" t="s">
        <v>5</v>
      </c>
      <c r="H227" s="64" t="s">
        <v>488</v>
      </c>
      <c r="I227" s="64" t="s">
        <v>10</v>
      </c>
      <c r="J227" s="64">
        <v>400</v>
      </c>
      <c r="K227" s="64" t="s">
        <v>356</v>
      </c>
      <c r="L227" s="63">
        <v>2019</v>
      </c>
      <c r="M227" s="63">
        <v>2021</v>
      </c>
      <c r="N227" s="65">
        <v>0</v>
      </c>
      <c r="O227" s="65">
        <v>7538962</v>
      </c>
      <c r="P227" s="65">
        <v>223608</v>
      </c>
      <c r="Q227" s="65">
        <v>663354</v>
      </c>
      <c r="R227" s="65">
        <v>6652000</v>
      </c>
      <c r="S227" s="63"/>
      <c r="T227" s="65">
        <v>452000</v>
      </c>
      <c r="U227" s="65">
        <v>6200000</v>
      </c>
      <c r="V227" s="65">
        <v>0</v>
      </c>
      <c r="W227" s="65">
        <v>0</v>
      </c>
      <c r="X227" s="65">
        <v>0</v>
      </c>
      <c r="Y227" s="77">
        <v>0</v>
      </c>
      <c r="Z227" s="73"/>
    </row>
    <row r="228" spans="1:26" ht="24" customHeight="1">
      <c r="A228" s="74" t="s">
        <v>195</v>
      </c>
      <c r="B228" s="58">
        <v>230</v>
      </c>
      <c r="C228" s="58">
        <v>2212</v>
      </c>
      <c r="D228" s="58">
        <v>6121</v>
      </c>
      <c r="E228" s="59">
        <v>2</v>
      </c>
      <c r="F228" s="59">
        <v>3272000000</v>
      </c>
      <c r="G228" s="60" t="s">
        <v>5</v>
      </c>
      <c r="H228" s="60" t="s">
        <v>498</v>
      </c>
      <c r="I228" s="60" t="s">
        <v>10</v>
      </c>
      <c r="J228" s="60">
        <v>400</v>
      </c>
      <c r="K228" s="60" t="s">
        <v>356</v>
      </c>
      <c r="L228" s="59">
        <v>2019</v>
      </c>
      <c r="M228" s="59">
        <v>2021</v>
      </c>
      <c r="N228" s="61">
        <v>0</v>
      </c>
      <c r="O228" s="61">
        <v>29661102</v>
      </c>
      <c r="P228" s="61">
        <v>248510</v>
      </c>
      <c r="Q228" s="61">
        <v>523592</v>
      </c>
      <c r="R228" s="61">
        <v>144000</v>
      </c>
      <c r="S228" s="59"/>
      <c r="T228" s="61">
        <v>144000</v>
      </c>
      <c r="U228" s="61">
        <v>0</v>
      </c>
      <c r="V228" s="61">
        <v>0</v>
      </c>
      <c r="W228" s="61">
        <v>0</v>
      </c>
      <c r="X228" s="61">
        <v>0</v>
      </c>
      <c r="Y228" s="75">
        <v>0</v>
      </c>
      <c r="Z228" s="72"/>
    </row>
    <row r="229" spans="1:26" ht="24" customHeight="1">
      <c r="A229" s="76" t="s">
        <v>71</v>
      </c>
      <c r="B229" s="62">
        <v>230</v>
      </c>
      <c r="C229" s="62">
        <v>2212</v>
      </c>
      <c r="D229" s="62">
        <v>6121</v>
      </c>
      <c r="E229" s="63">
        <v>1</v>
      </c>
      <c r="F229" s="63">
        <v>7332000000</v>
      </c>
      <c r="G229" s="64" t="s">
        <v>5</v>
      </c>
      <c r="H229" s="64" t="s">
        <v>505</v>
      </c>
      <c r="I229" s="64" t="s">
        <v>26</v>
      </c>
      <c r="J229" s="64">
        <v>400</v>
      </c>
      <c r="K229" s="64" t="s">
        <v>356</v>
      </c>
      <c r="L229" s="63">
        <v>2011</v>
      </c>
      <c r="M229" s="63">
        <v>2021</v>
      </c>
      <c r="N229" s="65">
        <v>0</v>
      </c>
      <c r="O229" s="65">
        <v>77811285</v>
      </c>
      <c r="P229" s="65">
        <v>14477875</v>
      </c>
      <c r="Q229" s="65">
        <v>19333410</v>
      </c>
      <c r="R229" s="65">
        <v>44000000</v>
      </c>
      <c r="S229" s="63"/>
      <c r="T229" s="65">
        <v>1573000</v>
      </c>
      <c r="U229" s="65">
        <v>0</v>
      </c>
      <c r="V229" s="65">
        <v>42427000</v>
      </c>
      <c r="W229" s="65">
        <v>0</v>
      </c>
      <c r="X229" s="65">
        <v>0</v>
      </c>
      <c r="Y229" s="77">
        <v>0</v>
      </c>
      <c r="Z229" s="73"/>
    </row>
    <row r="230" spans="1:26" ht="36" customHeight="1">
      <c r="A230" s="76" t="s">
        <v>61</v>
      </c>
      <c r="B230" s="62">
        <v>230</v>
      </c>
      <c r="C230" s="62">
        <v>2212</v>
      </c>
      <c r="D230" s="62">
        <v>6121</v>
      </c>
      <c r="E230" s="63">
        <v>1</v>
      </c>
      <c r="F230" s="63">
        <v>3207000000</v>
      </c>
      <c r="G230" s="64" t="s">
        <v>5</v>
      </c>
      <c r="H230" s="64" t="s">
        <v>515</v>
      </c>
      <c r="I230" s="64" t="s">
        <v>264</v>
      </c>
      <c r="J230" s="64">
        <v>400</v>
      </c>
      <c r="K230" s="64" t="s">
        <v>356</v>
      </c>
      <c r="L230" s="63">
        <v>2016</v>
      </c>
      <c r="M230" s="63">
        <v>2022</v>
      </c>
      <c r="N230" s="65">
        <v>0</v>
      </c>
      <c r="O230" s="65">
        <v>6352256</v>
      </c>
      <c r="P230" s="65">
        <v>0</v>
      </c>
      <c r="Q230" s="65">
        <v>113256</v>
      </c>
      <c r="R230" s="65">
        <v>239000</v>
      </c>
      <c r="S230" s="63"/>
      <c r="T230" s="65">
        <v>239000</v>
      </c>
      <c r="U230" s="65">
        <v>0</v>
      </c>
      <c r="V230" s="65">
        <v>0</v>
      </c>
      <c r="W230" s="65">
        <v>0</v>
      </c>
      <c r="X230" s="65">
        <v>0</v>
      </c>
      <c r="Y230" s="77">
        <v>0</v>
      </c>
      <c r="Z230" s="73"/>
    </row>
    <row r="231" spans="1:26" ht="33" customHeight="1">
      <c r="A231" s="76" t="s">
        <v>93</v>
      </c>
      <c r="B231" s="62">
        <v>230</v>
      </c>
      <c r="C231" s="62">
        <v>2212</v>
      </c>
      <c r="D231" s="62">
        <v>6121</v>
      </c>
      <c r="E231" s="63">
        <v>1</v>
      </c>
      <c r="F231" s="63">
        <v>3260000000</v>
      </c>
      <c r="G231" s="64" t="s">
        <v>5</v>
      </c>
      <c r="H231" s="64" t="s">
        <v>516</v>
      </c>
      <c r="I231" s="64" t="s">
        <v>15</v>
      </c>
      <c r="J231" s="64">
        <v>400</v>
      </c>
      <c r="K231" s="64" t="s">
        <v>356</v>
      </c>
      <c r="L231" s="63">
        <v>2018</v>
      </c>
      <c r="M231" s="63">
        <v>2020</v>
      </c>
      <c r="N231" s="65">
        <v>0</v>
      </c>
      <c r="O231" s="65">
        <v>42170000</v>
      </c>
      <c r="P231" s="65">
        <v>0</v>
      </c>
      <c r="Q231" s="65">
        <v>69000</v>
      </c>
      <c r="R231" s="65">
        <v>42101000</v>
      </c>
      <c r="S231" s="63"/>
      <c r="T231" s="65">
        <v>42101000</v>
      </c>
      <c r="U231" s="65">
        <v>0</v>
      </c>
      <c r="V231" s="65">
        <v>0</v>
      </c>
      <c r="W231" s="65">
        <v>0</v>
      </c>
      <c r="X231" s="65">
        <v>0</v>
      </c>
      <c r="Y231" s="77">
        <v>0</v>
      </c>
      <c r="Z231" s="73"/>
    </row>
    <row r="232" spans="1:26" ht="34.5" customHeight="1">
      <c r="A232" s="76" t="s">
        <v>60</v>
      </c>
      <c r="B232" s="62">
        <v>230</v>
      </c>
      <c r="C232" s="62">
        <v>2212</v>
      </c>
      <c r="D232" s="62">
        <v>6121</v>
      </c>
      <c r="E232" s="63">
        <v>1</v>
      </c>
      <c r="F232" s="63">
        <v>3206000000</v>
      </c>
      <c r="G232" s="64" t="s">
        <v>5</v>
      </c>
      <c r="H232" s="64" t="s">
        <v>578</v>
      </c>
      <c r="I232" s="64" t="s">
        <v>8</v>
      </c>
      <c r="J232" s="64">
        <v>400</v>
      </c>
      <c r="K232" s="64" t="s">
        <v>356</v>
      </c>
      <c r="L232" s="63">
        <v>2017</v>
      </c>
      <c r="M232" s="63">
        <v>2024</v>
      </c>
      <c r="N232" s="65">
        <v>0</v>
      </c>
      <c r="O232" s="65">
        <v>33230636</v>
      </c>
      <c r="P232" s="65">
        <v>661636</v>
      </c>
      <c r="Q232" s="65">
        <v>0</v>
      </c>
      <c r="R232" s="65">
        <v>1569000</v>
      </c>
      <c r="S232" s="63"/>
      <c r="T232" s="65">
        <v>1569000</v>
      </c>
      <c r="U232" s="65">
        <v>0</v>
      </c>
      <c r="V232" s="65">
        <v>0</v>
      </c>
      <c r="W232" s="65">
        <v>0</v>
      </c>
      <c r="X232" s="65">
        <v>0</v>
      </c>
      <c r="Y232" s="77">
        <v>0</v>
      </c>
      <c r="Z232" s="73"/>
    </row>
    <row r="233" spans="1:26" ht="24" customHeight="1">
      <c r="A233" s="76" t="s">
        <v>141</v>
      </c>
      <c r="B233" s="62">
        <v>230</v>
      </c>
      <c r="C233" s="62">
        <v>2219</v>
      </c>
      <c r="D233" s="62">
        <v>6121</v>
      </c>
      <c r="E233" s="63">
        <v>1</v>
      </c>
      <c r="F233" s="63">
        <v>3192000000</v>
      </c>
      <c r="G233" s="64" t="s">
        <v>5</v>
      </c>
      <c r="H233" s="64" t="s">
        <v>314</v>
      </c>
      <c r="I233" s="64" t="s">
        <v>23</v>
      </c>
      <c r="J233" s="64">
        <v>400</v>
      </c>
      <c r="K233" s="64" t="s">
        <v>304</v>
      </c>
      <c r="L233" s="63">
        <v>2015</v>
      </c>
      <c r="M233" s="63">
        <v>2021</v>
      </c>
      <c r="N233" s="65">
        <v>0</v>
      </c>
      <c r="O233" s="65">
        <v>83024014</v>
      </c>
      <c r="P233" s="65">
        <v>1591214</v>
      </c>
      <c r="Q233" s="65">
        <v>2032800</v>
      </c>
      <c r="R233" s="65">
        <v>39400000</v>
      </c>
      <c r="S233" s="63"/>
      <c r="T233" s="65">
        <v>400000</v>
      </c>
      <c r="U233" s="65">
        <v>0</v>
      </c>
      <c r="V233" s="65">
        <v>35000000</v>
      </c>
      <c r="W233" s="65">
        <v>0</v>
      </c>
      <c r="X233" s="65">
        <v>0</v>
      </c>
      <c r="Y233" s="77">
        <v>4000000</v>
      </c>
      <c r="Z233" s="73"/>
    </row>
    <row r="234" spans="1:26" ht="24" customHeight="1">
      <c r="A234" s="74" t="s">
        <v>225</v>
      </c>
      <c r="B234" s="58">
        <v>230</v>
      </c>
      <c r="C234" s="58">
        <v>2219</v>
      </c>
      <c r="D234" s="58">
        <v>6121</v>
      </c>
      <c r="E234" s="59">
        <v>2</v>
      </c>
      <c r="F234" s="59">
        <v>3280000000</v>
      </c>
      <c r="G234" s="60" t="s">
        <v>5</v>
      </c>
      <c r="H234" s="60" t="s">
        <v>378</v>
      </c>
      <c r="I234" s="60" t="s">
        <v>29</v>
      </c>
      <c r="J234" s="60">
        <v>400</v>
      </c>
      <c r="K234" s="60" t="s">
        <v>356</v>
      </c>
      <c r="L234" s="59">
        <v>2019</v>
      </c>
      <c r="M234" s="59">
        <v>2022</v>
      </c>
      <c r="N234" s="61">
        <v>0</v>
      </c>
      <c r="O234" s="61">
        <v>21879680</v>
      </c>
      <c r="P234" s="61">
        <v>0</v>
      </c>
      <c r="Q234" s="61">
        <v>372680</v>
      </c>
      <c r="R234" s="61">
        <v>917000</v>
      </c>
      <c r="S234" s="59"/>
      <c r="T234" s="61">
        <v>182000</v>
      </c>
      <c r="U234" s="61">
        <v>735000</v>
      </c>
      <c r="V234" s="61">
        <v>0</v>
      </c>
      <c r="W234" s="61">
        <v>0</v>
      </c>
      <c r="X234" s="61">
        <v>0</v>
      </c>
      <c r="Y234" s="75">
        <v>0</v>
      </c>
      <c r="Z234" s="72"/>
    </row>
    <row r="235" spans="1:26" ht="24" customHeight="1">
      <c r="A235" s="76" t="s">
        <v>533</v>
      </c>
      <c r="B235" s="62">
        <v>230</v>
      </c>
      <c r="C235" s="62">
        <v>2219</v>
      </c>
      <c r="D235" s="62">
        <v>6121</v>
      </c>
      <c r="E235" s="63">
        <v>1</v>
      </c>
      <c r="F235" s="63">
        <v>3277000000</v>
      </c>
      <c r="G235" s="64" t="s">
        <v>5</v>
      </c>
      <c r="H235" s="64" t="s">
        <v>534</v>
      </c>
      <c r="I235" s="64" t="s">
        <v>10</v>
      </c>
      <c r="J235" s="64">
        <v>400</v>
      </c>
      <c r="K235" s="64" t="s">
        <v>356</v>
      </c>
      <c r="L235" s="63">
        <v>2019</v>
      </c>
      <c r="M235" s="63">
        <v>2023</v>
      </c>
      <c r="N235" s="65">
        <v>0</v>
      </c>
      <c r="O235" s="65">
        <v>384588600</v>
      </c>
      <c r="P235" s="65">
        <v>2206000</v>
      </c>
      <c r="Q235" s="65">
        <v>4356000</v>
      </c>
      <c r="R235" s="65">
        <v>10210000</v>
      </c>
      <c r="S235" s="63"/>
      <c r="T235" s="65">
        <v>4000</v>
      </c>
      <c r="U235" s="65">
        <v>10206000</v>
      </c>
      <c r="V235" s="65">
        <v>0</v>
      </c>
      <c r="W235" s="65">
        <v>0</v>
      </c>
      <c r="X235" s="65">
        <v>0</v>
      </c>
      <c r="Y235" s="77">
        <v>0</v>
      </c>
      <c r="Z235" s="73"/>
    </row>
    <row r="236" spans="1:26" ht="24" customHeight="1">
      <c r="A236" s="76" t="s">
        <v>535</v>
      </c>
      <c r="B236" s="62">
        <v>230</v>
      </c>
      <c r="C236" s="62">
        <v>2219</v>
      </c>
      <c r="D236" s="62">
        <v>6121</v>
      </c>
      <c r="E236" s="63">
        <v>1</v>
      </c>
      <c r="F236" s="63">
        <v>3279000000</v>
      </c>
      <c r="G236" s="64" t="s">
        <v>5</v>
      </c>
      <c r="H236" s="64" t="s">
        <v>409</v>
      </c>
      <c r="I236" s="64" t="s">
        <v>10</v>
      </c>
      <c r="J236" s="64">
        <v>400</v>
      </c>
      <c r="K236" s="64" t="s">
        <v>356</v>
      </c>
      <c r="L236" s="63">
        <v>2019</v>
      </c>
      <c r="M236" s="63">
        <v>2023</v>
      </c>
      <c r="N236" s="65">
        <v>15800000</v>
      </c>
      <c r="O236" s="65">
        <v>79881930</v>
      </c>
      <c r="P236" s="65">
        <v>191180</v>
      </c>
      <c r="Q236" s="65">
        <v>0</v>
      </c>
      <c r="R236" s="65">
        <v>1700000</v>
      </c>
      <c r="S236" s="63"/>
      <c r="T236" s="65">
        <v>1500000</v>
      </c>
      <c r="U236" s="65">
        <v>200000</v>
      </c>
      <c r="V236" s="65">
        <v>0</v>
      </c>
      <c r="W236" s="65">
        <v>0</v>
      </c>
      <c r="X236" s="65">
        <v>0</v>
      </c>
      <c r="Y236" s="77">
        <v>0</v>
      </c>
      <c r="Z236" s="73"/>
    </row>
    <row r="237" spans="1:26" ht="24" customHeight="1">
      <c r="A237" s="74" t="s">
        <v>96</v>
      </c>
      <c r="B237" s="58">
        <v>230</v>
      </c>
      <c r="C237" s="58">
        <v>2219</v>
      </c>
      <c r="D237" s="58">
        <v>6121</v>
      </c>
      <c r="E237" s="59">
        <v>2</v>
      </c>
      <c r="F237" s="59">
        <v>3138000000</v>
      </c>
      <c r="G237" s="60" t="s">
        <v>5</v>
      </c>
      <c r="H237" s="60" t="s">
        <v>416</v>
      </c>
      <c r="I237" s="60" t="s">
        <v>264</v>
      </c>
      <c r="J237" s="60">
        <v>400</v>
      </c>
      <c r="K237" s="60" t="s">
        <v>296</v>
      </c>
      <c r="L237" s="59">
        <v>2012</v>
      </c>
      <c r="M237" s="59">
        <v>2022</v>
      </c>
      <c r="N237" s="61">
        <v>0</v>
      </c>
      <c r="O237" s="61">
        <v>13918998</v>
      </c>
      <c r="P237" s="61">
        <v>588772</v>
      </c>
      <c r="Q237" s="61">
        <v>50820</v>
      </c>
      <c r="R237" s="61">
        <v>671000</v>
      </c>
      <c r="S237" s="59"/>
      <c r="T237" s="61">
        <v>671000</v>
      </c>
      <c r="U237" s="61">
        <v>0</v>
      </c>
      <c r="V237" s="61">
        <v>0</v>
      </c>
      <c r="W237" s="61">
        <v>0</v>
      </c>
      <c r="X237" s="61">
        <v>0</v>
      </c>
      <c r="Y237" s="75">
        <v>0</v>
      </c>
      <c r="Z237" s="72"/>
    </row>
    <row r="238" spans="1:26" ht="24" customHeight="1">
      <c r="A238" s="76" t="s">
        <v>45</v>
      </c>
      <c r="B238" s="62">
        <v>230</v>
      </c>
      <c r="C238" s="62">
        <v>2219</v>
      </c>
      <c r="D238" s="62">
        <v>6121</v>
      </c>
      <c r="E238" s="63">
        <v>1</v>
      </c>
      <c r="F238" s="63">
        <v>3193000000</v>
      </c>
      <c r="G238" s="64" t="s">
        <v>5</v>
      </c>
      <c r="H238" s="64" t="s">
        <v>579</v>
      </c>
      <c r="I238" s="64" t="s">
        <v>29</v>
      </c>
      <c r="J238" s="64">
        <v>400</v>
      </c>
      <c r="K238" s="64" t="s">
        <v>353</v>
      </c>
      <c r="L238" s="63">
        <v>2017</v>
      </c>
      <c r="M238" s="63">
        <v>2023</v>
      </c>
      <c r="N238" s="65">
        <v>0</v>
      </c>
      <c r="O238" s="65">
        <v>132630775</v>
      </c>
      <c r="P238" s="65">
        <v>2028500</v>
      </c>
      <c r="Q238" s="65">
        <v>1364275</v>
      </c>
      <c r="R238" s="65">
        <v>1238000</v>
      </c>
      <c r="S238" s="63"/>
      <c r="T238" s="65">
        <v>0</v>
      </c>
      <c r="U238" s="65">
        <v>1238000</v>
      </c>
      <c r="V238" s="65">
        <v>0</v>
      </c>
      <c r="W238" s="65">
        <v>0</v>
      </c>
      <c r="X238" s="65">
        <v>0</v>
      </c>
      <c r="Y238" s="77">
        <v>0</v>
      </c>
      <c r="Z238" s="73"/>
    </row>
    <row r="239" spans="1:26" ht="24" customHeight="1">
      <c r="A239" s="93" t="s">
        <v>99</v>
      </c>
      <c r="B239" s="54">
        <v>230</v>
      </c>
      <c r="C239" s="54">
        <v>2219</v>
      </c>
      <c r="D239" s="54">
        <v>6121</v>
      </c>
      <c r="E239" s="55">
        <v>4</v>
      </c>
      <c r="F239" s="55">
        <v>3176000000</v>
      </c>
      <c r="G239" s="56" t="s">
        <v>5</v>
      </c>
      <c r="H239" s="56" t="s">
        <v>424</v>
      </c>
      <c r="I239" s="56" t="s">
        <v>8</v>
      </c>
      <c r="J239" s="56">
        <v>400</v>
      </c>
      <c r="K239" s="56" t="s">
        <v>580</v>
      </c>
      <c r="L239" s="55">
        <v>2014</v>
      </c>
      <c r="M239" s="55">
        <v>2022</v>
      </c>
      <c r="N239" s="57">
        <v>0</v>
      </c>
      <c r="O239" s="57">
        <v>12859751</v>
      </c>
      <c r="P239" s="57">
        <v>827640</v>
      </c>
      <c r="Q239" s="57">
        <v>0</v>
      </c>
      <c r="R239" s="57">
        <v>134000</v>
      </c>
      <c r="S239" s="55"/>
      <c r="T239" s="57">
        <v>34000</v>
      </c>
      <c r="U239" s="57">
        <v>100000</v>
      </c>
      <c r="V239" s="57">
        <v>0</v>
      </c>
      <c r="W239" s="57">
        <v>0</v>
      </c>
      <c r="X239" s="57">
        <v>0</v>
      </c>
      <c r="Y239" s="94">
        <v>0</v>
      </c>
      <c r="Z239" s="86"/>
    </row>
    <row r="240" spans="1:26" ht="24" customHeight="1">
      <c r="A240" s="74" t="s">
        <v>130</v>
      </c>
      <c r="B240" s="58">
        <v>230</v>
      </c>
      <c r="C240" s="58">
        <v>2219</v>
      </c>
      <c r="D240" s="58">
        <v>6121</v>
      </c>
      <c r="E240" s="59">
        <v>2</v>
      </c>
      <c r="F240" s="59">
        <v>3185000000</v>
      </c>
      <c r="G240" s="60" t="s">
        <v>5</v>
      </c>
      <c r="H240" s="60" t="s">
        <v>425</v>
      </c>
      <c r="I240" s="60" t="s">
        <v>278</v>
      </c>
      <c r="J240" s="60">
        <v>400</v>
      </c>
      <c r="K240" s="60" t="s">
        <v>580</v>
      </c>
      <c r="L240" s="59">
        <v>2015</v>
      </c>
      <c r="M240" s="59">
        <v>2023</v>
      </c>
      <c r="N240" s="61">
        <v>0</v>
      </c>
      <c r="O240" s="61">
        <v>27530742</v>
      </c>
      <c r="P240" s="61">
        <v>763510</v>
      </c>
      <c r="Q240" s="61">
        <v>59895</v>
      </c>
      <c r="R240" s="61">
        <v>1123000</v>
      </c>
      <c r="S240" s="59"/>
      <c r="T240" s="61">
        <v>973000</v>
      </c>
      <c r="U240" s="61">
        <v>150000</v>
      </c>
      <c r="V240" s="61">
        <v>0</v>
      </c>
      <c r="W240" s="61">
        <v>0</v>
      </c>
      <c r="X240" s="61">
        <v>0</v>
      </c>
      <c r="Y240" s="75">
        <v>0</v>
      </c>
      <c r="Z240" s="72"/>
    </row>
    <row r="241" spans="1:26" ht="24" customHeight="1">
      <c r="A241" s="74" t="s">
        <v>211</v>
      </c>
      <c r="B241" s="58">
        <v>230</v>
      </c>
      <c r="C241" s="58">
        <v>2219</v>
      </c>
      <c r="D241" s="58">
        <v>6121</v>
      </c>
      <c r="E241" s="59">
        <v>2</v>
      </c>
      <c r="F241" s="59">
        <v>3274000000</v>
      </c>
      <c r="G241" s="60" t="s">
        <v>5</v>
      </c>
      <c r="H241" s="60" t="s">
        <v>429</v>
      </c>
      <c r="I241" s="60" t="s">
        <v>23</v>
      </c>
      <c r="J241" s="60">
        <v>400</v>
      </c>
      <c r="K241" s="60" t="s">
        <v>281</v>
      </c>
      <c r="L241" s="59">
        <v>2018</v>
      </c>
      <c r="M241" s="59">
        <v>2022</v>
      </c>
      <c r="N241" s="61">
        <v>0</v>
      </c>
      <c r="O241" s="61">
        <v>11140489</v>
      </c>
      <c r="P241" s="61">
        <v>113153</v>
      </c>
      <c r="Q241" s="61">
        <v>311670</v>
      </c>
      <c r="R241" s="61">
        <v>798000</v>
      </c>
      <c r="S241" s="59"/>
      <c r="T241" s="61">
        <v>798000</v>
      </c>
      <c r="U241" s="61">
        <v>0</v>
      </c>
      <c r="V241" s="61">
        <v>0</v>
      </c>
      <c r="W241" s="61">
        <v>0</v>
      </c>
      <c r="X241" s="61">
        <v>0</v>
      </c>
      <c r="Y241" s="75">
        <v>0</v>
      </c>
      <c r="Z241" s="72"/>
    </row>
    <row r="242" spans="1:26" ht="24" customHeight="1">
      <c r="A242" s="76" t="s">
        <v>132</v>
      </c>
      <c r="B242" s="62">
        <v>230</v>
      </c>
      <c r="C242" s="62">
        <v>2219</v>
      </c>
      <c r="D242" s="62">
        <v>6121</v>
      </c>
      <c r="E242" s="63">
        <v>1</v>
      </c>
      <c r="F242" s="63">
        <v>3227000000</v>
      </c>
      <c r="G242" s="64" t="s">
        <v>5</v>
      </c>
      <c r="H242" s="64" t="s">
        <v>342</v>
      </c>
      <c r="I242" s="64" t="s">
        <v>15</v>
      </c>
      <c r="J242" s="64">
        <v>400</v>
      </c>
      <c r="K242" s="64" t="s">
        <v>356</v>
      </c>
      <c r="L242" s="63">
        <v>2018</v>
      </c>
      <c r="M242" s="63">
        <v>2023</v>
      </c>
      <c r="N242" s="65">
        <v>0</v>
      </c>
      <c r="O242" s="65">
        <v>80416134</v>
      </c>
      <c r="P242" s="65">
        <v>805134</v>
      </c>
      <c r="Q242" s="65">
        <v>931000</v>
      </c>
      <c r="R242" s="65">
        <v>1680000</v>
      </c>
      <c r="S242" s="63"/>
      <c r="T242" s="65">
        <v>1680000</v>
      </c>
      <c r="U242" s="65">
        <v>0</v>
      </c>
      <c r="V242" s="65">
        <v>0</v>
      </c>
      <c r="W242" s="65">
        <v>0</v>
      </c>
      <c r="X242" s="65">
        <v>0</v>
      </c>
      <c r="Y242" s="77">
        <v>0</v>
      </c>
      <c r="Z242" s="73"/>
    </row>
    <row r="243" spans="1:26" ht="24" customHeight="1">
      <c r="A243" s="76" t="s">
        <v>98</v>
      </c>
      <c r="B243" s="62">
        <v>230</v>
      </c>
      <c r="C243" s="62">
        <v>2219</v>
      </c>
      <c r="D243" s="62">
        <v>6121</v>
      </c>
      <c r="E243" s="63">
        <v>1</v>
      </c>
      <c r="F243" s="63">
        <v>3155000000</v>
      </c>
      <c r="G243" s="64" t="s">
        <v>5</v>
      </c>
      <c r="H243" s="64" t="s">
        <v>434</v>
      </c>
      <c r="I243" s="64" t="s">
        <v>279</v>
      </c>
      <c r="J243" s="64">
        <v>400</v>
      </c>
      <c r="K243" s="64" t="s">
        <v>296</v>
      </c>
      <c r="L243" s="63">
        <v>2014</v>
      </c>
      <c r="M243" s="63">
        <v>2021</v>
      </c>
      <c r="N243" s="65">
        <v>0</v>
      </c>
      <c r="O243" s="65">
        <v>20225944</v>
      </c>
      <c r="P243" s="65">
        <v>966369</v>
      </c>
      <c r="Q243" s="65">
        <v>3535575</v>
      </c>
      <c r="R243" s="65">
        <v>15724000</v>
      </c>
      <c r="S243" s="63"/>
      <c r="T243" s="65">
        <v>14724000</v>
      </c>
      <c r="U243" s="65">
        <v>1000000</v>
      </c>
      <c r="V243" s="65">
        <v>0</v>
      </c>
      <c r="W243" s="65">
        <v>0</v>
      </c>
      <c r="X243" s="65">
        <v>0</v>
      </c>
      <c r="Y243" s="77">
        <v>0</v>
      </c>
      <c r="Z243" s="73"/>
    </row>
    <row r="244" spans="1:26" ht="24" customHeight="1">
      <c r="A244" s="76" t="s">
        <v>97</v>
      </c>
      <c r="B244" s="62">
        <v>230</v>
      </c>
      <c r="C244" s="62">
        <v>2219</v>
      </c>
      <c r="D244" s="62">
        <v>6121</v>
      </c>
      <c r="E244" s="63">
        <v>1</v>
      </c>
      <c r="F244" s="63">
        <v>3153000000</v>
      </c>
      <c r="G244" s="64" t="s">
        <v>5</v>
      </c>
      <c r="H244" s="64" t="s">
        <v>437</v>
      </c>
      <c r="I244" s="64" t="s">
        <v>8</v>
      </c>
      <c r="J244" s="64">
        <v>400</v>
      </c>
      <c r="K244" s="64" t="s">
        <v>580</v>
      </c>
      <c r="L244" s="63">
        <v>2013</v>
      </c>
      <c r="M244" s="63">
        <v>2022</v>
      </c>
      <c r="N244" s="65">
        <v>0</v>
      </c>
      <c r="O244" s="65">
        <v>12166305</v>
      </c>
      <c r="P244" s="65">
        <v>834845</v>
      </c>
      <c r="Q244" s="65">
        <v>0</v>
      </c>
      <c r="R244" s="65">
        <v>8032000</v>
      </c>
      <c r="S244" s="63"/>
      <c r="T244" s="65">
        <v>32000</v>
      </c>
      <c r="U244" s="65">
        <v>8000000</v>
      </c>
      <c r="V244" s="65">
        <v>0</v>
      </c>
      <c r="W244" s="65">
        <v>0</v>
      </c>
      <c r="X244" s="65">
        <v>0</v>
      </c>
      <c r="Y244" s="77">
        <v>0</v>
      </c>
      <c r="Z244" s="73"/>
    </row>
    <row r="245" spans="1:26" ht="24" customHeight="1">
      <c r="A245" s="76" t="s">
        <v>581</v>
      </c>
      <c r="B245" s="62">
        <v>230</v>
      </c>
      <c r="C245" s="62">
        <v>2219</v>
      </c>
      <c r="D245" s="62">
        <v>6121</v>
      </c>
      <c r="E245" s="63">
        <v>1</v>
      </c>
      <c r="F245" s="63">
        <v>3283000000</v>
      </c>
      <c r="G245" s="64" t="s">
        <v>5</v>
      </c>
      <c r="H245" s="64" t="s">
        <v>582</v>
      </c>
      <c r="I245" s="64" t="s">
        <v>10</v>
      </c>
      <c r="J245" s="64">
        <v>400</v>
      </c>
      <c r="K245" s="64" t="s">
        <v>392</v>
      </c>
      <c r="L245" s="63">
        <v>2020</v>
      </c>
      <c r="M245" s="63">
        <v>2023</v>
      </c>
      <c r="N245" s="65">
        <v>0</v>
      </c>
      <c r="O245" s="65">
        <v>17250000</v>
      </c>
      <c r="P245" s="65">
        <v>0</v>
      </c>
      <c r="Q245" s="65">
        <v>150000</v>
      </c>
      <c r="R245" s="65">
        <v>1260000</v>
      </c>
      <c r="S245" s="63"/>
      <c r="T245" s="65">
        <v>0</v>
      </c>
      <c r="U245" s="65">
        <v>1260000</v>
      </c>
      <c r="V245" s="65">
        <v>0</v>
      </c>
      <c r="W245" s="65">
        <v>0</v>
      </c>
      <c r="X245" s="65">
        <v>0</v>
      </c>
      <c r="Y245" s="77">
        <v>0</v>
      </c>
      <c r="Z245" s="73"/>
    </row>
    <row r="246" spans="1:26" ht="24" customHeight="1">
      <c r="A246" s="76" t="s">
        <v>94</v>
      </c>
      <c r="B246" s="62">
        <v>230</v>
      </c>
      <c r="C246" s="62">
        <v>2219</v>
      </c>
      <c r="D246" s="62">
        <v>6121</v>
      </c>
      <c r="E246" s="63">
        <v>1</v>
      </c>
      <c r="F246" s="63">
        <v>3097000000</v>
      </c>
      <c r="G246" s="64" t="s">
        <v>5</v>
      </c>
      <c r="H246" s="64" t="s">
        <v>345</v>
      </c>
      <c r="I246" s="64" t="s">
        <v>15</v>
      </c>
      <c r="J246" s="64">
        <v>400</v>
      </c>
      <c r="K246" s="64" t="s">
        <v>296</v>
      </c>
      <c r="L246" s="63">
        <v>2011</v>
      </c>
      <c r="M246" s="63">
        <v>2021</v>
      </c>
      <c r="N246" s="65">
        <v>0</v>
      </c>
      <c r="O246" s="65">
        <v>15536378</v>
      </c>
      <c r="P246" s="65">
        <v>1765595</v>
      </c>
      <c r="Q246" s="65">
        <v>365783</v>
      </c>
      <c r="R246" s="65">
        <v>13405000</v>
      </c>
      <c r="S246" s="63"/>
      <c r="T246" s="65">
        <v>50000</v>
      </c>
      <c r="U246" s="65">
        <v>13355000</v>
      </c>
      <c r="V246" s="65">
        <v>0</v>
      </c>
      <c r="W246" s="65">
        <v>0</v>
      </c>
      <c r="X246" s="65">
        <v>0</v>
      </c>
      <c r="Y246" s="77">
        <v>0</v>
      </c>
      <c r="Z246" s="73"/>
    </row>
    <row r="247" spans="1:26" ht="24" customHeight="1">
      <c r="A247" s="93" t="s">
        <v>100</v>
      </c>
      <c r="B247" s="54">
        <v>230</v>
      </c>
      <c r="C247" s="54">
        <v>2219</v>
      </c>
      <c r="D247" s="54">
        <v>6121</v>
      </c>
      <c r="E247" s="55">
        <v>4</v>
      </c>
      <c r="F247" s="55">
        <v>3177000000</v>
      </c>
      <c r="G247" s="56" t="s">
        <v>5</v>
      </c>
      <c r="H247" s="56" t="s">
        <v>451</v>
      </c>
      <c r="I247" s="56" t="s">
        <v>10</v>
      </c>
      <c r="J247" s="56">
        <v>400</v>
      </c>
      <c r="K247" s="56" t="s">
        <v>392</v>
      </c>
      <c r="L247" s="55">
        <v>2015</v>
      </c>
      <c r="M247" s="55">
        <v>2024</v>
      </c>
      <c r="N247" s="57">
        <v>0</v>
      </c>
      <c r="O247" s="57">
        <v>13231093</v>
      </c>
      <c r="P247" s="57">
        <v>356950</v>
      </c>
      <c r="Q247" s="57">
        <v>0</v>
      </c>
      <c r="R247" s="57">
        <v>250000</v>
      </c>
      <c r="S247" s="55"/>
      <c r="T247" s="57">
        <v>250000</v>
      </c>
      <c r="U247" s="57">
        <v>0</v>
      </c>
      <c r="V247" s="57">
        <v>0</v>
      </c>
      <c r="W247" s="57">
        <v>0</v>
      </c>
      <c r="X247" s="57">
        <v>0</v>
      </c>
      <c r="Y247" s="94">
        <v>0</v>
      </c>
      <c r="Z247" s="86"/>
    </row>
    <row r="248" spans="1:26" ht="24" customHeight="1">
      <c r="A248" s="76" t="s">
        <v>583</v>
      </c>
      <c r="B248" s="62">
        <v>230</v>
      </c>
      <c r="C248" s="62">
        <v>2219</v>
      </c>
      <c r="D248" s="62">
        <v>6121</v>
      </c>
      <c r="E248" s="63">
        <v>1</v>
      </c>
      <c r="F248" s="63">
        <v>3251000000</v>
      </c>
      <c r="G248" s="64" t="s">
        <v>5</v>
      </c>
      <c r="H248" s="64" t="s">
        <v>584</v>
      </c>
      <c r="I248" s="64" t="s">
        <v>26</v>
      </c>
      <c r="J248" s="64">
        <v>400</v>
      </c>
      <c r="K248" s="64" t="s">
        <v>311</v>
      </c>
      <c r="L248" s="63">
        <v>2020</v>
      </c>
      <c r="M248" s="63">
        <v>2023</v>
      </c>
      <c r="N248" s="65">
        <v>0</v>
      </c>
      <c r="O248" s="65">
        <v>35789770</v>
      </c>
      <c r="P248" s="65">
        <v>0</v>
      </c>
      <c r="Q248" s="65">
        <v>0</v>
      </c>
      <c r="R248" s="65">
        <v>789000</v>
      </c>
      <c r="S248" s="63"/>
      <c r="T248" s="65">
        <v>0</v>
      </c>
      <c r="U248" s="65">
        <v>789000</v>
      </c>
      <c r="V248" s="65">
        <v>0</v>
      </c>
      <c r="W248" s="65">
        <v>0</v>
      </c>
      <c r="X248" s="65">
        <v>0</v>
      </c>
      <c r="Y248" s="77">
        <v>0</v>
      </c>
      <c r="Z248" s="73"/>
    </row>
    <row r="249" spans="1:26" ht="24" customHeight="1">
      <c r="A249" s="74" t="s">
        <v>184</v>
      </c>
      <c r="B249" s="58">
        <v>230</v>
      </c>
      <c r="C249" s="58">
        <v>2219</v>
      </c>
      <c r="D249" s="58">
        <v>6121</v>
      </c>
      <c r="E249" s="59">
        <v>2</v>
      </c>
      <c r="F249" s="59">
        <v>8204000000</v>
      </c>
      <c r="G249" s="60" t="s">
        <v>5</v>
      </c>
      <c r="H249" s="60" t="s">
        <v>1033</v>
      </c>
      <c r="I249" s="60" t="s">
        <v>10</v>
      </c>
      <c r="J249" s="60">
        <v>400</v>
      </c>
      <c r="K249" s="60" t="s">
        <v>313</v>
      </c>
      <c r="L249" s="59">
        <v>2017</v>
      </c>
      <c r="M249" s="59">
        <v>2023</v>
      </c>
      <c r="N249" s="61">
        <v>0</v>
      </c>
      <c r="O249" s="61">
        <v>607387099</v>
      </c>
      <c r="P249" s="61">
        <v>5082000</v>
      </c>
      <c r="Q249" s="61">
        <v>242000</v>
      </c>
      <c r="R249" s="61">
        <v>302042633</v>
      </c>
      <c r="S249" s="59"/>
      <c r="T249" s="61">
        <v>0</v>
      </c>
      <c r="U249" s="61">
        <v>0</v>
      </c>
      <c r="V249" s="61">
        <v>149761000</v>
      </c>
      <c r="W249" s="61">
        <v>152281633</v>
      </c>
      <c r="X249" s="61">
        <v>0</v>
      </c>
      <c r="Y249" s="75">
        <v>0</v>
      </c>
      <c r="Z249" s="72"/>
    </row>
    <row r="250" spans="1:26" ht="24" customHeight="1">
      <c r="A250" s="76" t="s">
        <v>134</v>
      </c>
      <c r="B250" s="62">
        <v>230</v>
      </c>
      <c r="C250" s="62">
        <v>2219</v>
      </c>
      <c r="D250" s="62">
        <v>6121</v>
      </c>
      <c r="E250" s="63">
        <v>1</v>
      </c>
      <c r="F250" s="63">
        <v>3257000000</v>
      </c>
      <c r="G250" s="64" t="s">
        <v>5</v>
      </c>
      <c r="H250" s="64" t="s">
        <v>375</v>
      </c>
      <c r="I250" s="64" t="s">
        <v>266</v>
      </c>
      <c r="J250" s="64">
        <v>400</v>
      </c>
      <c r="K250" s="64" t="s">
        <v>585</v>
      </c>
      <c r="L250" s="63">
        <v>2017</v>
      </c>
      <c r="M250" s="63">
        <v>2024</v>
      </c>
      <c r="N250" s="65">
        <v>0</v>
      </c>
      <c r="O250" s="65">
        <v>9127940</v>
      </c>
      <c r="P250" s="65">
        <v>0</v>
      </c>
      <c r="Q250" s="65">
        <v>93170</v>
      </c>
      <c r="R250" s="65">
        <v>387000</v>
      </c>
      <c r="S250" s="63"/>
      <c r="T250" s="65">
        <v>24000</v>
      </c>
      <c r="U250" s="65">
        <v>363000</v>
      </c>
      <c r="V250" s="65">
        <v>0</v>
      </c>
      <c r="W250" s="65">
        <v>0</v>
      </c>
      <c r="X250" s="65">
        <v>0</v>
      </c>
      <c r="Y250" s="77">
        <v>0</v>
      </c>
      <c r="Z250" s="73"/>
    </row>
    <row r="251" spans="1:26" ht="24" customHeight="1">
      <c r="A251" s="74" t="s">
        <v>133</v>
      </c>
      <c r="B251" s="58">
        <v>230</v>
      </c>
      <c r="C251" s="58">
        <v>2219</v>
      </c>
      <c r="D251" s="58">
        <v>6121</v>
      </c>
      <c r="E251" s="59">
        <v>2</v>
      </c>
      <c r="F251" s="59">
        <v>3236000000</v>
      </c>
      <c r="G251" s="60" t="s">
        <v>5</v>
      </c>
      <c r="H251" s="60" t="s">
        <v>586</v>
      </c>
      <c r="I251" s="60" t="s">
        <v>22</v>
      </c>
      <c r="J251" s="60">
        <v>400</v>
      </c>
      <c r="K251" s="60" t="s">
        <v>305</v>
      </c>
      <c r="L251" s="59">
        <v>2018</v>
      </c>
      <c r="M251" s="59">
        <v>2022</v>
      </c>
      <c r="N251" s="61">
        <v>0</v>
      </c>
      <c r="O251" s="61">
        <v>3472822</v>
      </c>
      <c r="P251" s="61">
        <v>0</v>
      </c>
      <c r="Q251" s="61">
        <v>102850</v>
      </c>
      <c r="R251" s="61">
        <v>354000</v>
      </c>
      <c r="S251" s="59"/>
      <c r="T251" s="61">
        <v>147000</v>
      </c>
      <c r="U251" s="61">
        <v>207000</v>
      </c>
      <c r="V251" s="61">
        <v>0</v>
      </c>
      <c r="W251" s="61">
        <v>0</v>
      </c>
      <c r="X251" s="61">
        <v>0</v>
      </c>
      <c r="Y251" s="75">
        <v>0</v>
      </c>
      <c r="Z251" s="72"/>
    </row>
    <row r="252" spans="1:26" ht="24" customHeight="1">
      <c r="A252" s="76" t="s">
        <v>536</v>
      </c>
      <c r="B252" s="62">
        <v>230</v>
      </c>
      <c r="C252" s="62">
        <v>2219</v>
      </c>
      <c r="D252" s="62">
        <v>6121</v>
      </c>
      <c r="E252" s="63">
        <v>1</v>
      </c>
      <c r="F252" s="63">
        <v>3226000000</v>
      </c>
      <c r="G252" s="64" t="s">
        <v>5</v>
      </c>
      <c r="H252" s="64" t="s">
        <v>537</v>
      </c>
      <c r="I252" s="64" t="s">
        <v>10</v>
      </c>
      <c r="J252" s="64">
        <v>400</v>
      </c>
      <c r="K252" s="64" t="s">
        <v>356</v>
      </c>
      <c r="L252" s="63">
        <v>2017</v>
      </c>
      <c r="M252" s="63">
        <v>2024</v>
      </c>
      <c r="N252" s="65">
        <v>0</v>
      </c>
      <c r="O252" s="65">
        <v>116177523</v>
      </c>
      <c r="P252" s="65">
        <v>960580</v>
      </c>
      <c r="Q252" s="65">
        <v>0</v>
      </c>
      <c r="R252" s="65">
        <v>1508000</v>
      </c>
      <c r="S252" s="63"/>
      <c r="T252" s="65">
        <v>461000</v>
      </c>
      <c r="U252" s="65">
        <v>1047000</v>
      </c>
      <c r="V252" s="65">
        <v>0</v>
      </c>
      <c r="W252" s="65">
        <v>0</v>
      </c>
      <c r="X252" s="65">
        <v>0</v>
      </c>
      <c r="Y252" s="77">
        <v>0</v>
      </c>
      <c r="Z252" s="73"/>
    </row>
    <row r="253" spans="1:26" ht="24" customHeight="1">
      <c r="A253" s="76" t="s">
        <v>57</v>
      </c>
      <c r="B253" s="62">
        <v>230</v>
      </c>
      <c r="C253" s="62">
        <v>2219</v>
      </c>
      <c r="D253" s="62">
        <v>6121</v>
      </c>
      <c r="E253" s="63">
        <v>1</v>
      </c>
      <c r="F253" s="63">
        <v>3220000000</v>
      </c>
      <c r="G253" s="64" t="s">
        <v>5</v>
      </c>
      <c r="H253" s="64" t="s">
        <v>490</v>
      </c>
      <c r="I253" s="64" t="s">
        <v>10</v>
      </c>
      <c r="J253" s="64">
        <v>400</v>
      </c>
      <c r="K253" s="64" t="s">
        <v>356</v>
      </c>
      <c r="L253" s="63">
        <v>2017</v>
      </c>
      <c r="M253" s="63">
        <v>2021</v>
      </c>
      <c r="N253" s="65">
        <v>0</v>
      </c>
      <c r="O253" s="65">
        <v>28742629</v>
      </c>
      <c r="P253" s="65">
        <v>2574480</v>
      </c>
      <c r="Q253" s="65">
        <v>17428149</v>
      </c>
      <c r="R253" s="65">
        <v>8740000</v>
      </c>
      <c r="S253" s="63"/>
      <c r="T253" s="65">
        <v>8490000</v>
      </c>
      <c r="U253" s="65">
        <v>250000</v>
      </c>
      <c r="V253" s="65">
        <v>0</v>
      </c>
      <c r="W253" s="65">
        <v>0</v>
      </c>
      <c r="X253" s="65">
        <v>0</v>
      </c>
      <c r="Y253" s="77">
        <v>0</v>
      </c>
      <c r="Z253" s="73"/>
    </row>
    <row r="254" spans="1:26" ht="24" customHeight="1">
      <c r="A254" s="76" t="s">
        <v>587</v>
      </c>
      <c r="B254" s="62">
        <v>230</v>
      </c>
      <c r="C254" s="62">
        <v>2219</v>
      </c>
      <c r="D254" s="62">
        <v>6121</v>
      </c>
      <c r="E254" s="63">
        <v>1</v>
      </c>
      <c r="F254" s="63">
        <v>3284000000</v>
      </c>
      <c r="G254" s="64" t="s">
        <v>5</v>
      </c>
      <c r="H254" s="64" t="s">
        <v>588</v>
      </c>
      <c r="I254" s="64" t="s">
        <v>267</v>
      </c>
      <c r="J254" s="64">
        <v>400</v>
      </c>
      <c r="K254" s="64" t="s">
        <v>392</v>
      </c>
      <c r="L254" s="63">
        <v>2017</v>
      </c>
      <c r="M254" s="63">
        <v>2021</v>
      </c>
      <c r="N254" s="65">
        <v>0</v>
      </c>
      <c r="O254" s="65">
        <v>2571758</v>
      </c>
      <c r="P254" s="65">
        <v>0</v>
      </c>
      <c r="Q254" s="65">
        <v>72358</v>
      </c>
      <c r="R254" s="65">
        <v>315000</v>
      </c>
      <c r="S254" s="63"/>
      <c r="T254" s="65">
        <v>0</v>
      </c>
      <c r="U254" s="65">
        <v>315000</v>
      </c>
      <c r="V254" s="65">
        <v>0</v>
      </c>
      <c r="W254" s="65">
        <v>0</v>
      </c>
      <c r="X254" s="65">
        <v>0</v>
      </c>
      <c r="Y254" s="77">
        <v>0</v>
      </c>
      <c r="Z254" s="73"/>
    </row>
    <row r="255" spans="1:26" ht="24" customHeight="1">
      <c r="A255" s="93" t="s">
        <v>95</v>
      </c>
      <c r="B255" s="54">
        <v>230</v>
      </c>
      <c r="C255" s="54">
        <v>2219</v>
      </c>
      <c r="D255" s="54">
        <v>6121</v>
      </c>
      <c r="E255" s="55">
        <v>3</v>
      </c>
      <c r="F255" s="55">
        <v>3111000000</v>
      </c>
      <c r="G255" s="56" t="s">
        <v>5</v>
      </c>
      <c r="H255" s="56" t="s">
        <v>492</v>
      </c>
      <c r="I255" s="56" t="s">
        <v>22</v>
      </c>
      <c r="J255" s="56">
        <v>400</v>
      </c>
      <c r="K255" s="56" t="s">
        <v>305</v>
      </c>
      <c r="L255" s="55">
        <v>2011</v>
      </c>
      <c r="M255" s="55">
        <v>2023</v>
      </c>
      <c r="N255" s="57">
        <v>0</v>
      </c>
      <c r="O255" s="57">
        <v>8886652</v>
      </c>
      <c r="P255" s="57">
        <v>345252</v>
      </c>
      <c r="Q255" s="57">
        <v>0</v>
      </c>
      <c r="R255" s="57">
        <v>516000</v>
      </c>
      <c r="S255" s="55"/>
      <c r="T255" s="57">
        <v>399000</v>
      </c>
      <c r="U255" s="57">
        <v>117000</v>
      </c>
      <c r="V255" s="57">
        <v>0</v>
      </c>
      <c r="W255" s="57">
        <v>0</v>
      </c>
      <c r="X255" s="57">
        <v>0</v>
      </c>
      <c r="Y255" s="94">
        <v>0</v>
      </c>
      <c r="Z255" s="86"/>
    </row>
    <row r="256" spans="1:26" ht="24" customHeight="1">
      <c r="A256" s="76" t="s">
        <v>156</v>
      </c>
      <c r="B256" s="62">
        <v>230</v>
      </c>
      <c r="C256" s="62">
        <v>2219</v>
      </c>
      <c r="D256" s="62">
        <v>6121</v>
      </c>
      <c r="E256" s="63">
        <v>1</v>
      </c>
      <c r="F256" s="63">
        <v>8191000000</v>
      </c>
      <c r="G256" s="64" t="s">
        <v>5</v>
      </c>
      <c r="H256" s="64" t="s">
        <v>513</v>
      </c>
      <c r="I256" s="64" t="s">
        <v>23</v>
      </c>
      <c r="J256" s="64">
        <v>400</v>
      </c>
      <c r="K256" s="64" t="s">
        <v>356</v>
      </c>
      <c r="L256" s="63">
        <v>2015</v>
      </c>
      <c r="M256" s="63">
        <v>2021</v>
      </c>
      <c r="N256" s="65">
        <v>0</v>
      </c>
      <c r="O256" s="65">
        <v>15290000</v>
      </c>
      <c r="P256" s="65">
        <v>0</v>
      </c>
      <c r="Q256" s="65">
        <v>12500000</v>
      </c>
      <c r="R256" s="65">
        <v>2790000</v>
      </c>
      <c r="S256" s="63"/>
      <c r="T256" s="65">
        <v>1313000</v>
      </c>
      <c r="U256" s="65">
        <v>1477000</v>
      </c>
      <c r="V256" s="65">
        <v>0</v>
      </c>
      <c r="W256" s="65">
        <v>0</v>
      </c>
      <c r="X256" s="65">
        <v>0</v>
      </c>
      <c r="Y256" s="77">
        <v>0</v>
      </c>
      <c r="Z256" s="73"/>
    </row>
    <row r="257" spans="1:26" ht="34.5" customHeight="1">
      <c r="A257" s="76" t="s">
        <v>41</v>
      </c>
      <c r="B257" s="62">
        <v>230</v>
      </c>
      <c r="C257" s="62">
        <v>2219</v>
      </c>
      <c r="D257" s="62">
        <v>6121</v>
      </c>
      <c r="E257" s="63">
        <v>1</v>
      </c>
      <c r="F257" s="63">
        <v>3275000000</v>
      </c>
      <c r="G257" s="64" t="s">
        <v>5</v>
      </c>
      <c r="H257" s="64" t="s">
        <v>517</v>
      </c>
      <c r="I257" s="64" t="s">
        <v>10</v>
      </c>
      <c r="J257" s="64">
        <v>400</v>
      </c>
      <c r="K257" s="64" t="s">
        <v>356</v>
      </c>
      <c r="L257" s="63">
        <v>2019</v>
      </c>
      <c r="M257" s="63">
        <v>2022</v>
      </c>
      <c r="N257" s="65">
        <v>0</v>
      </c>
      <c r="O257" s="65">
        <v>188432756</v>
      </c>
      <c r="P257" s="65">
        <v>3185382</v>
      </c>
      <c r="Q257" s="65">
        <v>109275322</v>
      </c>
      <c r="R257" s="65">
        <v>60590000</v>
      </c>
      <c r="S257" s="63"/>
      <c r="T257" s="65">
        <v>0</v>
      </c>
      <c r="U257" s="65">
        <v>0</v>
      </c>
      <c r="V257" s="65">
        <v>60590000</v>
      </c>
      <c r="W257" s="65">
        <v>0</v>
      </c>
      <c r="X257" s="65">
        <v>0</v>
      </c>
      <c r="Y257" s="77">
        <v>0</v>
      </c>
      <c r="Z257" s="73"/>
    </row>
    <row r="258" spans="1:26" ht="24" customHeight="1">
      <c r="A258" s="76" t="s">
        <v>131</v>
      </c>
      <c r="B258" s="62">
        <v>230</v>
      </c>
      <c r="C258" s="62">
        <v>2219</v>
      </c>
      <c r="D258" s="62">
        <v>6121</v>
      </c>
      <c r="E258" s="63">
        <v>1</v>
      </c>
      <c r="F258" s="63">
        <v>3215000000</v>
      </c>
      <c r="G258" s="64" t="s">
        <v>17</v>
      </c>
      <c r="H258" s="64" t="s">
        <v>312</v>
      </c>
      <c r="I258" s="64" t="s">
        <v>10</v>
      </c>
      <c r="J258" s="64">
        <v>400</v>
      </c>
      <c r="K258" s="64" t="s">
        <v>356</v>
      </c>
      <c r="L258" s="63">
        <v>2019</v>
      </c>
      <c r="M258" s="63">
        <v>2022</v>
      </c>
      <c r="N258" s="65">
        <v>0</v>
      </c>
      <c r="O258" s="65">
        <v>64567900</v>
      </c>
      <c r="P258" s="65">
        <v>35000</v>
      </c>
      <c r="Q258" s="65">
        <v>713900</v>
      </c>
      <c r="R258" s="65">
        <v>3819000</v>
      </c>
      <c r="S258" s="63"/>
      <c r="T258" s="65">
        <v>875000</v>
      </c>
      <c r="U258" s="65">
        <v>2944000</v>
      </c>
      <c r="V258" s="65">
        <v>0</v>
      </c>
      <c r="W258" s="65">
        <v>0</v>
      </c>
      <c r="X258" s="65">
        <v>0</v>
      </c>
      <c r="Y258" s="77">
        <v>0</v>
      </c>
      <c r="Z258" s="73"/>
    </row>
    <row r="259" spans="1:26" ht="24" customHeight="1">
      <c r="A259" s="93" t="s">
        <v>142</v>
      </c>
      <c r="B259" s="54">
        <v>230</v>
      </c>
      <c r="C259" s="54">
        <v>2221</v>
      </c>
      <c r="D259" s="54">
        <v>6121</v>
      </c>
      <c r="E259" s="55">
        <v>5</v>
      </c>
      <c r="F259" s="55">
        <v>3195000000</v>
      </c>
      <c r="G259" s="56" t="s">
        <v>5</v>
      </c>
      <c r="H259" s="56" t="s">
        <v>396</v>
      </c>
      <c r="I259" s="56" t="s">
        <v>8</v>
      </c>
      <c r="J259" s="56">
        <v>400</v>
      </c>
      <c r="K259" s="56" t="s">
        <v>356</v>
      </c>
      <c r="L259" s="55">
        <v>2017</v>
      </c>
      <c r="M259" s="55">
        <v>2025</v>
      </c>
      <c r="N259" s="57">
        <v>28980000</v>
      </c>
      <c r="O259" s="57">
        <v>156241662</v>
      </c>
      <c r="P259" s="57">
        <v>1335662</v>
      </c>
      <c r="Q259" s="57">
        <v>0</v>
      </c>
      <c r="R259" s="57">
        <v>2131000</v>
      </c>
      <c r="S259" s="55"/>
      <c r="T259" s="57">
        <v>2131000</v>
      </c>
      <c r="U259" s="57">
        <v>0</v>
      </c>
      <c r="V259" s="57">
        <v>0</v>
      </c>
      <c r="W259" s="57">
        <v>0</v>
      </c>
      <c r="X259" s="57">
        <v>0</v>
      </c>
      <c r="Y259" s="94">
        <v>0</v>
      </c>
      <c r="Z259" s="86"/>
    </row>
    <row r="260" spans="1:26" ht="24" customHeight="1">
      <c r="A260" s="93" t="s">
        <v>58</v>
      </c>
      <c r="B260" s="54">
        <v>230</v>
      </c>
      <c r="C260" s="54">
        <v>2221</v>
      </c>
      <c r="D260" s="54">
        <v>6121</v>
      </c>
      <c r="E260" s="55">
        <v>4</v>
      </c>
      <c r="F260" s="55">
        <v>3202000000</v>
      </c>
      <c r="G260" s="56" t="s">
        <v>5</v>
      </c>
      <c r="H260" s="56" t="s">
        <v>446</v>
      </c>
      <c r="I260" s="56" t="s">
        <v>271</v>
      </c>
      <c r="J260" s="56">
        <v>400</v>
      </c>
      <c r="K260" s="56" t="s">
        <v>356</v>
      </c>
      <c r="L260" s="55">
        <v>2017</v>
      </c>
      <c r="M260" s="55">
        <v>2026</v>
      </c>
      <c r="N260" s="57">
        <v>1772440000</v>
      </c>
      <c r="O260" s="57">
        <v>718140939</v>
      </c>
      <c r="P260" s="57">
        <v>1781255</v>
      </c>
      <c r="Q260" s="57">
        <v>64263</v>
      </c>
      <c r="R260" s="57">
        <v>8117000</v>
      </c>
      <c r="S260" s="55"/>
      <c r="T260" s="57">
        <v>8117000</v>
      </c>
      <c r="U260" s="57">
        <v>0</v>
      </c>
      <c r="V260" s="57">
        <v>0</v>
      </c>
      <c r="W260" s="57">
        <v>0</v>
      </c>
      <c r="X260" s="57">
        <v>0</v>
      </c>
      <c r="Y260" s="94">
        <v>0</v>
      </c>
      <c r="Z260" s="86"/>
    </row>
    <row r="261" spans="1:26" ht="24" customHeight="1">
      <c r="A261" s="76" t="s">
        <v>48</v>
      </c>
      <c r="B261" s="62">
        <v>230</v>
      </c>
      <c r="C261" s="62">
        <v>2221</v>
      </c>
      <c r="D261" s="62">
        <v>6121</v>
      </c>
      <c r="E261" s="63">
        <v>1</v>
      </c>
      <c r="F261" s="63">
        <v>3237000000</v>
      </c>
      <c r="G261" s="64" t="s">
        <v>5</v>
      </c>
      <c r="H261" s="64" t="s">
        <v>455</v>
      </c>
      <c r="I261" s="64" t="s">
        <v>10</v>
      </c>
      <c r="J261" s="64">
        <v>400</v>
      </c>
      <c r="K261" s="64" t="s">
        <v>313</v>
      </c>
      <c r="L261" s="63">
        <v>2018</v>
      </c>
      <c r="M261" s="63">
        <v>2025</v>
      </c>
      <c r="N261" s="65">
        <v>0</v>
      </c>
      <c r="O261" s="65">
        <v>85111752</v>
      </c>
      <c r="P261" s="65">
        <v>5910366</v>
      </c>
      <c r="Q261" s="65">
        <v>350000</v>
      </c>
      <c r="R261" s="65">
        <v>2700000</v>
      </c>
      <c r="S261" s="63"/>
      <c r="T261" s="65">
        <v>1500000</v>
      </c>
      <c r="U261" s="65">
        <v>1200000</v>
      </c>
      <c r="V261" s="65">
        <v>0</v>
      </c>
      <c r="W261" s="65">
        <v>0</v>
      </c>
      <c r="X261" s="65">
        <v>0</v>
      </c>
      <c r="Y261" s="77">
        <v>0</v>
      </c>
      <c r="Z261" s="73"/>
    </row>
    <row r="262" spans="1:26" ht="24" customHeight="1">
      <c r="A262" s="93" t="s">
        <v>144</v>
      </c>
      <c r="B262" s="54">
        <v>230</v>
      </c>
      <c r="C262" s="54">
        <v>2229</v>
      </c>
      <c r="D262" s="54">
        <v>6121</v>
      </c>
      <c r="E262" s="55">
        <v>3</v>
      </c>
      <c r="F262" s="55">
        <v>3211000000</v>
      </c>
      <c r="G262" s="56" t="s">
        <v>5</v>
      </c>
      <c r="H262" s="56" t="s">
        <v>326</v>
      </c>
      <c r="I262" s="56" t="s">
        <v>18</v>
      </c>
      <c r="J262" s="56">
        <v>400</v>
      </c>
      <c r="K262" s="56" t="s">
        <v>318</v>
      </c>
      <c r="L262" s="55">
        <v>2019</v>
      </c>
      <c r="M262" s="55">
        <v>2022</v>
      </c>
      <c r="N262" s="57">
        <v>0</v>
      </c>
      <c r="O262" s="57">
        <v>17894000</v>
      </c>
      <c r="P262" s="57">
        <v>0</v>
      </c>
      <c r="Q262" s="57">
        <v>0</v>
      </c>
      <c r="R262" s="57">
        <v>4894000</v>
      </c>
      <c r="S262" s="55"/>
      <c r="T262" s="57">
        <v>2494000</v>
      </c>
      <c r="U262" s="57">
        <v>2400000</v>
      </c>
      <c r="V262" s="57">
        <v>0</v>
      </c>
      <c r="W262" s="57">
        <v>0</v>
      </c>
      <c r="X262" s="57">
        <v>0</v>
      </c>
      <c r="Y262" s="94">
        <v>0</v>
      </c>
      <c r="Z262" s="86"/>
    </row>
    <row r="263" spans="1:26" ht="24" customHeight="1">
      <c r="A263" s="76" t="s">
        <v>589</v>
      </c>
      <c r="B263" s="62">
        <v>230</v>
      </c>
      <c r="C263" s="62">
        <v>2271</v>
      </c>
      <c r="D263" s="62">
        <v>6121</v>
      </c>
      <c r="E263" s="63">
        <v>1</v>
      </c>
      <c r="F263" s="63">
        <v>3225000000</v>
      </c>
      <c r="G263" s="64" t="s">
        <v>5</v>
      </c>
      <c r="H263" s="64" t="s">
        <v>590</v>
      </c>
      <c r="I263" s="64" t="s">
        <v>10</v>
      </c>
      <c r="J263" s="64">
        <v>400</v>
      </c>
      <c r="K263" s="64" t="s">
        <v>318</v>
      </c>
      <c r="L263" s="63">
        <v>2017</v>
      </c>
      <c r="M263" s="63">
        <v>2021</v>
      </c>
      <c r="N263" s="65">
        <v>0</v>
      </c>
      <c r="O263" s="65">
        <v>45497753</v>
      </c>
      <c r="P263" s="65">
        <v>907149</v>
      </c>
      <c r="Q263" s="65">
        <v>778604</v>
      </c>
      <c r="R263" s="65">
        <v>43812000</v>
      </c>
      <c r="S263" s="63"/>
      <c r="T263" s="65">
        <v>1166000</v>
      </c>
      <c r="U263" s="65">
        <v>0</v>
      </c>
      <c r="V263" s="65">
        <v>42646000</v>
      </c>
      <c r="W263" s="65">
        <v>0</v>
      </c>
      <c r="X263" s="65">
        <v>0</v>
      </c>
      <c r="Y263" s="77">
        <v>0</v>
      </c>
      <c r="Z263" s="73"/>
    </row>
    <row r="264" spans="1:26" ht="24" customHeight="1">
      <c r="A264" s="76" t="s">
        <v>84</v>
      </c>
      <c r="B264" s="62">
        <v>230</v>
      </c>
      <c r="C264" s="62">
        <v>2271</v>
      </c>
      <c r="D264" s="62">
        <v>6121</v>
      </c>
      <c r="E264" s="63">
        <v>1</v>
      </c>
      <c r="F264" s="63">
        <v>5055000000</v>
      </c>
      <c r="G264" s="64" t="s">
        <v>5</v>
      </c>
      <c r="H264" s="64" t="s">
        <v>459</v>
      </c>
      <c r="I264" s="64" t="s">
        <v>15</v>
      </c>
      <c r="J264" s="64">
        <v>400</v>
      </c>
      <c r="K264" s="64" t="s">
        <v>318</v>
      </c>
      <c r="L264" s="63">
        <v>2020</v>
      </c>
      <c r="M264" s="63">
        <v>2021</v>
      </c>
      <c r="N264" s="65">
        <v>0</v>
      </c>
      <c r="O264" s="65">
        <v>9228610</v>
      </c>
      <c r="P264" s="65">
        <v>0</v>
      </c>
      <c r="Q264" s="65">
        <v>8865610</v>
      </c>
      <c r="R264" s="65">
        <v>363000</v>
      </c>
      <c r="S264" s="63"/>
      <c r="T264" s="65">
        <v>0</v>
      </c>
      <c r="U264" s="65">
        <v>363000</v>
      </c>
      <c r="V264" s="65">
        <v>0</v>
      </c>
      <c r="W264" s="65">
        <v>0</v>
      </c>
      <c r="X264" s="65">
        <v>0</v>
      </c>
      <c r="Y264" s="77">
        <v>0</v>
      </c>
      <c r="Z264" s="73"/>
    </row>
    <row r="265" spans="1:26" ht="24" customHeight="1">
      <c r="A265" s="76" t="s">
        <v>147</v>
      </c>
      <c r="B265" s="62">
        <v>230</v>
      </c>
      <c r="C265" s="62">
        <v>2271</v>
      </c>
      <c r="D265" s="62">
        <v>6121</v>
      </c>
      <c r="E265" s="63">
        <v>1</v>
      </c>
      <c r="F265" s="63">
        <v>3245000000</v>
      </c>
      <c r="G265" s="64" t="s">
        <v>5</v>
      </c>
      <c r="H265" s="64" t="s">
        <v>463</v>
      </c>
      <c r="I265" s="64" t="s">
        <v>267</v>
      </c>
      <c r="J265" s="64">
        <v>400</v>
      </c>
      <c r="K265" s="64" t="s">
        <v>318</v>
      </c>
      <c r="L265" s="63">
        <v>2017</v>
      </c>
      <c r="M265" s="63">
        <v>2024</v>
      </c>
      <c r="N265" s="65">
        <v>0</v>
      </c>
      <c r="O265" s="65">
        <v>84470100</v>
      </c>
      <c r="P265" s="65">
        <v>411400</v>
      </c>
      <c r="Q265" s="65">
        <v>0</v>
      </c>
      <c r="R265" s="65">
        <v>1416000</v>
      </c>
      <c r="S265" s="63"/>
      <c r="T265" s="65">
        <v>0</v>
      </c>
      <c r="U265" s="65">
        <v>1416000</v>
      </c>
      <c r="V265" s="65">
        <v>0</v>
      </c>
      <c r="W265" s="65">
        <v>0</v>
      </c>
      <c r="X265" s="65">
        <v>0</v>
      </c>
      <c r="Y265" s="77">
        <v>0</v>
      </c>
      <c r="Z265" s="73"/>
    </row>
    <row r="266" spans="1:26" ht="24" customHeight="1">
      <c r="A266" s="76" t="s">
        <v>203</v>
      </c>
      <c r="B266" s="62">
        <v>230</v>
      </c>
      <c r="C266" s="62">
        <v>2271</v>
      </c>
      <c r="D266" s="62">
        <v>6121</v>
      </c>
      <c r="E266" s="63">
        <v>1</v>
      </c>
      <c r="F266" s="63">
        <v>3263000000</v>
      </c>
      <c r="G266" s="64" t="s">
        <v>5</v>
      </c>
      <c r="H266" s="64" t="s">
        <v>502</v>
      </c>
      <c r="I266" s="64" t="s">
        <v>10</v>
      </c>
      <c r="J266" s="64">
        <v>400</v>
      </c>
      <c r="K266" s="64" t="s">
        <v>356</v>
      </c>
      <c r="L266" s="63">
        <v>2018</v>
      </c>
      <c r="M266" s="63">
        <v>2028</v>
      </c>
      <c r="N266" s="65">
        <v>0</v>
      </c>
      <c r="O266" s="65">
        <v>18491128</v>
      </c>
      <c r="P266" s="65">
        <v>301895</v>
      </c>
      <c r="Q266" s="65">
        <v>1765233</v>
      </c>
      <c r="R266" s="65">
        <v>1924000</v>
      </c>
      <c r="S266" s="63"/>
      <c r="T266" s="65">
        <v>1924000</v>
      </c>
      <c r="U266" s="65">
        <v>0</v>
      </c>
      <c r="V266" s="65">
        <v>0</v>
      </c>
      <c r="W266" s="65">
        <v>0</v>
      </c>
      <c r="X266" s="65">
        <v>0</v>
      </c>
      <c r="Y266" s="77">
        <v>0</v>
      </c>
      <c r="Z266" s="73"/>
    </row>
    <row r="267" spans="1:26" ht="24" customHeight="1">
      <c r="A267" s="76" t="s">
        <v>74</v>
      </c>
      <c r="B267" s="62">
        <v>230</v>
      </c>
      <c r="C267" s="62">
        <v>2310</v>
      </c>
      <c r="D267" s="62">
        <v>6121</v>
      </c>
      <c r="E267" s="63">
        <v>1</v>
      </c>
      <c r="F267" s="63">
        <v>7231000000</v>
      </c>
      <c r="G267" s="64" t="s">
        <v>5</v>
      </c>
      <c r="H267" s="64" t="s">
        <v>358</v>
      </c>
      <c r="I267" s="64" t="s">
        <v>8</v>
      </c>
      <c r="J267" s="64">
        <v>400</v>
      </c>
      <c r="K267" s="64" t="s">
        <v>356</v>
      </c>
      <c r="L267" s="63">
        <v>2020</v>
      </c>
      <c r="M267" s="63">
        <v>2021</v>
      </c>
      <c r="N267" s="65">
        <v>0</v>
      </c>
      <c r="O267" s="65">
        <v>1400000</v>
      </c>
      <c r="P267" s="65">
        <v>0</v>
      </c>
      <c r="Q267" s="65">
        <v>900000</v>
      </c>
      <c r="R267" s="65">
        <v>500000</v>
      </c>
      <c r="S267" s="63"/>
      <c r="T267" s="65">
        <v>0</v>
      </c>
      <c r="U267" s="65">
        <v>87000</v>
      </c>
      <c r="V267" s="65">
        <v>0</v>
      </c>
      <c r="W267" s="65">
        <v>413000</v>
      </c>
      <c r="X267" s="65">
        <v>0</v>
      </c>
      <c r="Y267" s="77">
        <v>0</v>
      </c>
      <c r="Z267" s="73"/>
    </row>
    <row r="268" spans="1:26" ht="24" customHeight="1">
      <c r="A268" s="74" t="s">
        <v>82</v>
      </c>
      <c r="B268" s="58">
        <v>230</v>
      </c>
      <c r="C268" s="58">
        <v>2310</v>
      </c>
      <c r="D268" s="58">
        <v>6121</v>
      </c>
      <c r="E268" s="59">
        <v>2</v>
      </c>
      <c r="F268" s="59">
        <v>7366000000</v>
      </c>
      <c r="G268" s="60" t="s">
        <v>5</v>
      </c>
      <c r="H268" s="60" t="s">
        <v>359</v>
      </c>
      <c r="I268" s="60" t="s">
        <v>18</v>
      </c>
      <c r="J268" s="60">
        <v>400</v>
      </c>
      <c r="K268" s="60" t="s">
        <v>356</v>
      </c>
      <c r="L268" s="59">
        <v>2019</v>
      </c>
      <c r="M268" s="59">
        <v>2025</v>
      </c>
      <c r="N268" s="61">
        <v>0</v>
      </c>
      <c r="O268" s="61">
        <v>2870000</v>
      </c>
      <c r="P268" s="61">
        <v>0</v>
      </c>
      <c r="Q268" s="61">
        <v>435000</v>
      </c>
      <c r="R268" s="61">
        <v>835000</v>
      </c>
      <c r="S268" s="59"/>
      <c r="T268" s="61">
        <v>435000</v>
      </c>
      <c r="U268" s="61">
        <v>70000</v>
      </c>
      <c r="V268" s="61">
        <v>0</v>
      </c>
      <c r="W268" s="61">
        <v>330000</v>
      </c>
      <c r="X268" s="61">
        <v>0</v>
      </c>
      <c r="Y268" s="75">
        <v>0</v>
      </c>
      <c r="Z268" s="72"/>
    </row>
    <row r="269" spans="1:26" ht="24" customHeight="1">
      <c r="A269" s="76" t="s">
        <v>76</v>
      </c>
      <c r="B269" s="62">
        <v>230</v>
      </c>
      <c r="C269" s="62">
        <v>2310</v>
      </c>
      <c r="D269" s="62">
        <v>6121</v>
      </c>
      <c r="E269" s="63">
        <v>1</v>
      </c>
      <c r="F269" s="63">
        <v>7233000000</v>
      </c>
      <c r="G269" s="64" t="s">
        <v>5</v>
      </c>
      <c r="H269" s="64" t="s">
        <v>360</v>
      </c>
      <c r="I269" s="64" t="s">
        <v>33</v>
      </c>
      <c r="J269" s="64">
        <v>400</v>
      </c>
      <c r="K269" s="64" t="s">
        <v>356</v>
      </c>
      <c r="L269" s="63">
        <v>2019</v>
      </c>
      <c r="M269" s="63">
        <v>2025</v>
      </c>
      <c r="N269" s="65">
        <v>0</v>
      </c>
      <c r="O269" s="65">
        <v>1527000</v>
      </c>
      <c r="P269" s="65">
        <v>0</v>
      </c>
      <c r="Q269" s="65">
        <v>0</v>
      </c>
      <c r="R269" s="65">
        <v>327000</v>
      </c>
      <c r="S269" s="63"/>
      <c r="T269" s="65">
        <v>0</v>
      </c>
      <c r="U269" s="65">
        <v>57000</v>
      </c>
      <c r="V269" s="65">
        <v>0</v>
      </c>
      <c r="W269" s="65">
        <v>270000</v>
      </c>
      <c r="X269" s="65">
        <v>0</v>
      </c>
      <c r="Y269" s="77">
        <v>0</v>
      </c>
      <c r="Z269" s="73"/>
    </row>
    <row r="270" spans="1:26" ht="24" customHeight="1">
      <c r="A270" s="76" t="s">
        <v>77</v>
      </c>
      <c r="B270" s="62">
        <v>230</v>
      </c>
      <c r="C270" s="62">
        <v>2310</v>
      </c>
      <c r="D270" s="62">
        <v>6121</v>
      </c>
      <c r="E270" s="63">
        <v>1</v>
      </c>
      <c r="F270" s="63">
        <v>7234000000</v>
      </c>
      <c r="G270" s="64" t="s">
        <v>5</v>
      </c>
      <c r="H270" s="64" t="s">
        <v>361</v>
      </c>
      <c r="I270" s="64" t="s">
        <v>18</v>
      </c>
      <c r="J270" s="64">
        <v>400</v>
      </c>
      <c r="K270" s="64" t="s">
        <v>356</v>
      </c>
      <c r="L270" s="63">
        <v>2020</v>
      </c>
      <c r="M270" s="63">
        <v>2024</v>
      </c>
      <c r="N270" s="65">
        <v>0</v>
      </c>
      <c r="O270" s="65">
        <v>2000000</v>
      </c>
      <c r="P270" s="65">
        <v>0</v>
      </c>
      <c r="Q270" s="65">
        <v>0</v>
      </c>
      <c r="R270" s="65">
        <v>500000</v>
      </c>
      <c r="S270" s="63"/>
      <c r="T270" s="65">
        <v>0</v>
      </c>
      <c r="U270" s="65">
        <v>87000</v>
      </c>
      <c r="V270" s="65">
        <v>0</v>
      </c>
      <c r="W270" s="65">
        <v>413000</v>
      </c>
      <c r="X270" s="65">
        <v>0</v>
      </c>
      <c r="Y270" s="77">
        <v>0</v>
      </c>
      <c r="Z270" s="73"/>
    </row>
    <row r="271" spans="1:26" ht="24" customHeight="1">
      <c r="A271" s="76" t="s">
        <v>591</v>
      </c>
      <c r="B271" s="62">
        <v>230</v>
      </c>
      <c r="C271" s="62">
        <v>2310</v>
      </c>
      <c r="D271" s="62">
        <v>6121</v>
      </c>
      <c r="E271" s="63">
        <v>1</v>
      </c>
      <c r="F271" s="63">
        <v>7236000000</v>
      </c>
      <c r="G271" s="64" t="s">
        <v>5</v>
      </c>
      <c r="H271" s="64" t="s">
        <v>362</v>
      </c>
      <c r="I271" s="64" t="s">
        <v>18</v>
      </c>
      <c r="J271" s="64">
        <v>400</v>
      </c>
      <c r="K271" s="64" t="s">
        <v>356</v>
      </c>
      <c r="L271" s="63">
        <v>2020</v>
      </c>
      <c r="M271" s="63">
        <v>2025</v>
      </c>
      <c r="N271" s="65">
        <v>0</v>
      </c>
      <c r="O271" s="65">
        <v>3428000</v>
      </c>
      <c r="P271" s="65">
        <v>0</v>
      </c>
      <c r="Q271" s="65">
        <v>1000000</v>
      </c>
      <c r="R271" s="65">
        <v>428000</v>
      </c>
      <c r="S271" s="63"/>
      <c r="T271" s="65">
        <v>0</v>
      </c>
      <c r="U271" s="65">
        <v>75000</v>
      </c>
      <c r="V271" s="65">
        <v>0</v>
      </c>
      <c r="W271" s="65">
        <v>353000</v>
      </c>
      <c r="X271" s="65">
        <v>0</v>
      </c>
      <c r="Y271" s="77">
        <v>0</v>
      </c>
      <c r="Z271" s="73"/>
    </row>
    <row r="272" spans="1:26" ht="24" customHeight="1">
      <c r="A272" s="76" t="s">
        <v>73</v>
      </c>
      <c r="B272" s="62">
        <v>230</v>
      </c>
      <c r="C272" s="62">
        <v>2310</v>
      </c>
      <c r="D272" s="62">
        <v>6121</v>
      </c>
      <c r="E272" s="63">
        <v>1</v>
      </c>
      <c r="F272" s="63">
        <v>7342000000</v>
      </c>
      <c r="G272" s="64" t="s">
        <v>5</v>
      </c>
      <c r="H272" s="64" t="s">
        <v>592</v>
      </c>
      <c r="I272" s="64" t="s">
        <v>593</v>
      </c>
      <c r="J272" s="64">
        <v>400</v>
      </c>
      <c r="K272" s="64" t="s">
        <v>356</v>
      </c>
      <c r="L272" s="63">
        <v>2020</v>
      </c>
      <c r="M272" s="63">
        <v>2024</v>
      </c>
      <c r="N272" s="65">
        <v>0</v>
      </c>
      <c r="O272" s="65">
        <v>3500000</v>
      </c>
      <c r="P272" s="65">
        <v>0</v>
      </c>
      <c r="Q272" s="65">
        <v>0</v>
      </c>
      <c r="R272" s="65">
        <v>500000</v>
      </c>
      <c r="S272" s="63"/>
      <c r="T272" s="65">
        <v>0</v>
      </c>
      <c r="U272" s="65">
        <v>87000</v>
      </c>
      <c r="V272" s="65">
        <v>0</v>
      </c>
      <c r="W272" s="65">
        <v>413000</v>
      </c>
      <c r="X272" s="65">
        <v>0</v>
      </c>
      <c r="Y272" s="77">
        <v>0</v>
      </c>
      <c r="Z272" s="73"/>
    </row>
    <row r="273" spans="1:26" ht="24" customHeight="1">
      <c r="A273" s="76" t="s">
        <v>75</v>
      </c>
      <c r="B273" s="62">
        <v>230</v>
      </c>
      <c r="C273" s="62">
        <v>2310</v>
      </c>
      <c r="D273" s="62">
        <v>6121</v>
      </c>
      <c r="E273" s="63">
        <v>1</v>
      </c>
      <c r="F273" s="63">
        <v>7232000000</v>
      </c>
      <c r="G273" s="64" t="s">
        <v>5</v>
      </c>
      <c r="H273" s="64" t="s">
        <v>594</v>
      </c>
      <c r="I273" s="64" t="s">
        <v>18</v>
      </c>
      <c r="J273" s="64">
        <v>400</v>
      </c>
      <c r="K273" s="64" t="s">
        <v>356</v>
      </c>
      <c r="L273" s="63">
        <v>2019</v>
      </c>
      <c r="M273" s="63">
        <v>2022</v>
      </c>
      <c r="N273" s="65">
        <v>0</v>
      </c>
      <c r="O273" s="65">
        <v>10700000</v>
      </c>
      <c r="P273" s="65">
        <v>6600000</v>
      </c>
      <c r="Q273" s="65">
        <v>900000</v>
      </c>
      <c r="R273" s="65">
        <v>500000</v>
      </c>
      <c r="S273" s="63"/>
      <c r="T273" s="65">
        <v>0</v>
      </c>
      <c r="U273" s="65">
        <v>87000</v>
      </c>
      <c r="V273" s="65">
        <v>0</v>
      </c>
      <c r="W273" s="65">
        <v>413000</v>
      </c>
      <c r="X273" s="65">
        <v>0</v>
      </c>
      <c r="Y273" s="77">
        <v>0</v>
      </c>
      <c r="Z273" s="73"/>
    </row>
    <row r="274" spans="1:26" ht="24" customHeight="1">
      <c r="A274" s="74" t="s">
        <v>64</v>
      </c>
      <c r="B274" s="58">
        <v>230</v>
      </c>
      <c r="C274" s="58">
        <v>2310</v>
      </c>
      <c r="D274" s="58">
        <v>6121</v>
      </c>
      <c r="E274" s="59">
        <v>2</v>
      </c>
      <c r="F274" s="59">
        <v>857000000</v>
      </c>
      <c r="G274" s="60" t="s">
        <v>5</v>
      </c>
      <c r="H274" s="60" t="s">
        <v>307</v>
      </c>
      <c r="I274" s="60" t="s">
        <v>14</v>
      </c>
      <c r="J274" s="60">
        <v>400</v>
      </c>
      <c r="K274" s="60" t="s">
        <v>356</v>
      </c>
      <c r="L274" s="59">
        <v>2020</v>
      </c>
      <c r="M274" s="59">
        <v>2023</v>
      </c>
      <c r="N274" s="61">
        <v>0</v>
      </c>
      <c r="O274" s="61">
        <v>527378360</v>
      </c>
      <c r="P274" s="61">
        <v>0</v>
      </c>
      <c r="Q274" s="61">
        <v>11109360</v>
      </c>
      <c r="R274" s="61">
        <v>16269000</v>
      </c>
      <c r="S274" s="59"/>
      <c r="T274" s="61">
        <v>6683000</v>
      </c>
      <c r="U274" s="61">
        <v>623000</v>
      </c>
      <c r="V274" s="61">
        <v>6000000</v>
      </c>
      <c r="W274" s="61">
        <v>2963000</v>
      </c>
      <c r="X274" s="61">
        <v>0</v>
      </c>
      <c r="Y274" s="75">
        <v>0</v>
      </c>
      <c r="Z274" s="72"/>
    </row>
    <row r="275" spans="1:26" ht="24" customHeight="1">
      <c r="A275" s="76" t="s">
        <v>72</v>
      </c>
      <c r="B275" s="62">
        <v>230</v>
      </c>
      <c r="C275" s="62">
        <v>2310</v>
      </c>
      <c r="D275" s="62">
        <v>6121</v>
      </c>
      <c r="E275" s="63">
        <v>1</v>
      </c>
      <c r="F275" s="63">
        <v>7341000000</v>
      </c>
      <c r="G275" s="64" t="s">
        <v>5</v>
      </c>
      <c r="H275" s="64" t="s">
        <v>380</v>
      </c>
      <c r="I275" s="64" t="s">
        <v>26</v>
      </c>
      <c r="J275" s="64">
        <v>400</v>
      </c>
      <c r="K275" s="64" t="s">
        <v>356</v>
      </c>
      <c r="L275" s="63">
        <v>2013</v>
      </c>
      <c r="M275" s="63">
        <v>2021</v>
      </c>
      <c r="N275" s="65">
        <v>0</v>
      </c>
      <c r="O275" s="65">
        <v>37160531</v>
      </c>
      <c r="P275" s="65">
        <v>30559545</v>
      </c>
      <c r="Q275" s="65">
        <v>4773986</v>
      </c>
      <c r="R275" s="65">
        <v>1827000</v>
      </c>
      <c r="S275" s="63"/>
      <c r="T275" s="65">
        <v>1050000</v>
      </c>
      <c r="U275" s="65">
        <v>135000</v>
      </c>
      <c r="V275" s="65">
        <v>0</v>
      </c>
      <c r="W275" s="65">
        <v>642000</v>
      </c>
      <c r="X275" s="65">
        <v>0</v>
      </c>
      <c r="Y275" s="77">
        <v>0</v>
      </c>
      <c r="Z275" s="73"/>
    </row>
    <row r="276" spans="1:26" ht="24" customHeight="1">
      <c r="A276" s="74" t="s">
        <v>87</v>
      </c>
      <c r="B276" s="58">
        <v>230</v>
      </c>
      <c r="C276" s="58">
        <v>2310</v>
      </c>
      <c r="D276" s="58">
        <v>6121</v>
      </c>
      <c r="E276" s="59">
        <v>2</v>
      </c>
      <c r="F276" s="59">
        <v>7392000000</v>
      </c>
      <c r="G276" s="60" t="s">
        <v>5</v>
      </c>
      <c r="H276" s="60" t="s">
        <v>389</v>
      </c>
      <c r="I276" s="60" t="s">
        <v>10</v>
      </c>
      <c r="J276" s="60">
        <v>400</v>
      </c>
      <c r="K276" s="60" t="s">
        <v>356</v>
      </c>
      <c r="L276" s="59">
        <v>2018</v>
      </c>
      <c r="M276" s="59">
        <v>2025</v>
      </c>
      <c r="N276" s="61">
        <v>0</v>
      </c>
      <c r="O276" s="61">
        <v>4401000</v>
      </c>
      <c r="P276" s="61">
        <v>0</v>
      </c>
      <c r="Q276" s="61">
        <v>413820</v>
      </c>
      <c r="R276" s="61">
        <v>301000</v>
      </c>
      <c r="S276" s="59"/>
      <c r="T276" s="61">
        <v>0</v>
      </c>
      <c r="U276" s="61">
        <v>53000</v>
      </c>
      <c r="V276" s="61">
        <v>0</v>
      </c>
      <c r="W276" s="61">
        <v>248000</v>
      </c>
      <c r="X276" s="61">
        <v>0</v>
      </c>
      <c r="Y276" s="75">
        <v>0</v>
      </c>
      <c r="Z276" s="72"/>
    </row>
    <row r="277" spans="1:26" ht="24" customHeight="1">
      <c r="A277" s="76" t="s">
        <v>538</v>
      </c>
      <c r="B277" s="62">
        <v>230</v>
      </c>
      <c r="C277" s="62">
        <v>2310</v>
      </c>
      <c r="D277" s="62">
        <v>6121</v>
      </c>
      <c r="E277" s="63">
        <v>1</v>
      </c>
      <c r="F277" s="63">
        <v>7406000000</v>
      </c>
      <c r="G277" s="64" t="s">
        <v>5</v>
      </c>
      <c r="H277" s="64" t="s">
        <v>539</v>
      </c>
      <c r="I277" s="64" t="s">
        <v>32</v>
      </c>
      <c r="J277" s="64">
        <v>400</v>
      </c>
      <c r="K277" s="64" t="s">
        <v>356</v>
      </c>
      <c r="L277" s="63">
        <v>2019</v>
      </c>
      <c r="M277" s="63">
        <v>2022</v>
      </c>
      <c r="N277" s="65">
        <v>0</v>
      </c>
      <c r="O277" s="65">
        <v>6963850</v>
      </c>
      <c r="P277" s="65">
        <v>344850</v>
      </c>
      <c r="Q277" s="65">
        <v>0</v>
      </c>
      <c r="R277" s="65">
        <v>619000</v>
      </c>
      <c r="S277" s="63"/>
      <c r="T277" s="65">
        <v>309000</v>
      </c>
      <c r="U277" s="65">
        <v>54000</v>
      </c>
      <c r="V277" s="65">
        <v>0</v>
      </c>
      <c r="W277" s="65">
        <v>256000</v>
      </c>
      <c r="X277" s="65">
        <v>0</v>
      </c>
      <c r="Y277" s="77">
        <v>0</v>
      </c>
      <c r="Z277" s="73"/>
    </row>
    <row r="278" spans="1:26" ht="24" customHeight="1">
      <c r="A278" s="74" t="s">
        <v>595</v>
      </c>
      <c r="B278" s="58">
        <v>230</v>
      </c>
      <c r="C278" s="58">
        <v>2310</v>
      </c>
      <c r="D278" s="58">
        <v>6121</v>
      </c>
      <c r="E278" s="59">
        <v>2</v>
      </c>
      <c r="F278" s="59">
        <v>7460000000</v>
      </c>
      <c r="G278" s="60" t="s">
        <v>5</v>
      </c>
      <c r="H278" s="60" t="s">
        <v>596</v>
      </c>
      <c r="I278" s="60" t="s">
        <v>15</v>
      </c>
      <c r="J278" s="60">
        <v>400</v>
      </c>
      <c r="K278" s="60" t="s">
        <v>356</v>
      </c>
      <c r="L278" s="59">
        <v>2019</v>
      </c>
      <c r="M278" s="59">
        <v>2023</v>
      </c>
      <c r="N278" s="61">
        <v>0</v>
      </c>
      <c r="O278" s="61">
        <v>10641000</v>
      </c>
      <c r="P278" s="61">
        <v>0</v>
      </c>
      <c r="Q278" s="61">
        <v>0</v>
      </c>
      <c r="R278" s="61">
        <v>501000</v>
      </c>
      <c r="S278" s="59"/>
      <c r="T278" s="61">
        <v>0</v>
      </c>
      <c r="U278" s="61">
        <v>87000</v>
      </c>
      <c r="V278" s="61">
        <v>0</v>
      </c>
      <c r="W278" s="61">
        <v>414000</v>
      </c>
      <c r="X278" s="61">
        <v>0</v>
      </c>
      <c r="Y278" s="75">
        <v>0</v>
      </c>
      <c r="Z278" s="72"/>
    </row>
    <row r="279" spans="1:26" ht="24" customHeight="1">
      <c r="A279" s="76" t="s">
        <v>160</v>
      </c>
      <c r="B279" s="62">
        <v>230</v>
      </c>
      <c r="C279" s="62">
        <v>2310</v>
      </c>
      <c r="D279" s="62">
        <v>6121</v>
      </c>
      <c r="E279" s="63">
        <v>1</v>
      </c>
      <c r="F279" s="63">
        <v>7412000000</v>
      </c>
      <c r="G279" s="64" t="s">
        <v>5</v>
      </c>
      <c r="H279" s="64" t="s">
        <v>408</v>
      </c>
      <c r="I279" s="64" t="s">
        <v>8</v>
      </c>
      <c r="J279" s="64">
        <v>400</v>
      </c>
      <c r="K279" s="64" t="s">
        <v>356</v>
      </c>
      <c r="L279" s="63">
        <v>2018</v>
      </c>
      <c r="M279" s="63">
        <v>2021</v>
      </c>
      <c r="N279" s="65">
        <v>0</v>
      </c>
      <c r="O279" s="65">
        <v>2310800</v>
      </c>
      <c r="P279" s="65">
        <v>96800</v>
      </c>
      <c r="Q279" s="65">
        <v>13000</v>
      </c>
      <c r="R279" s="65">
        <v>2201000</v>
      </c>
      <c r="S279" s="63"/>
      <c r="T279" s="65">
        <v>0</v>
      </c>
      <c r="U279" s="65">
        <v>209000</v>
      </c>
      <c r="V279" s="65">
        <v>1000000</v>
      </c>
      <c r="W279" s="65">
        <v>992000</v>
      </c>
      <c r="X279" s="65">
        <v>0</v>
      </c>
      <c r="Y279" s="77">
        <v>0</v>
      </c>
      <c r="Z279" s="73"/>
    </row>
    <row r="280" spans="1:26" ht="24" customHeight="1">
      <c r="A280" s="93" t="s">
        <v>65</v>
      </c>
      <c r="B280" s="54">
        <v>230</v>
      </c>
      <c r="C280" s="54">
        <v>2310</v>
      </c>
      <c r="D280" s="54">
        <v>6121</v>
      </c>
      <c r="E280" s="55">
        <v>4</v>
      </c>
      <c r="F280" s="55">
        <v>7025000000</v>
      </c>
      <c r="G280" s="56" t="s">
        <v>5</v>
      </c>
      <c r="H280" s="56" t="s">
        <v>410</v>
      </c>
      <c r="I280" s="56" t="s">
        <v>15</v>
      </c>
      <c r="J280" s="56">
        <v>400</v>
      </c>
      <c r="K280" s="56" t="s">
        <v>356</v>
      </c>
      <c r="L280" s="55">
        <v>2000</v>
      </c>
      <c r="M280" s="55">
        <v>2024</v>
      </c>
      <c r="N280" s="57">
        <v>0</v>
      </c>
      <c r="O280" s="57">
        <v>6858134</v>
      </c>
      <c r="P280" s="57">
        <v>154134</v>
      </c>
      <c r="Q280" s="57">
        <v>0</v>
      </c>
      <c r="R280" s="57">
        <v>514000</v>
      </c>
      <c r="S280" s="55"/>
      <c r="T280" s="57">
        <v>130000</v>
      </c>
      <c r="U280" s="57">
        <v>67000</v>
      </c>
      <c r="V280" s="57">
        <v>0</v>
      </c>
      <c r="W280" s="57">
        <v>317000</v>
      </c>
      <c r="X280" s="57">
        <v>0</v>
      </c>
      <c r="Y280" s="94">
        <v>0</v>
      </c>
      <c r="Z280" s="86"/>
    </row>
    <row r="281" spans="1:26" ht="24" customHeight="1">
      <c r="A281" s="74" t="s">
        <v>597</v>
      </c>
      <c r="B281" s="58">
        <v>230</v>
      </c>
      <c r="C281" s="58">
        <v>2310</v>
      </c>
      <c r="D281" s="58">
        <v>6121</v>
      </c>
      <c r="E281" s="59">
        <v>2</v>
      </c>
      <c r="F281" s="59">
        <v>7454000000</v>
      </c>
      <c r="G281" s="60" t="s">
        <v>5</v>
      </c>
      <c r="H281" s="60" t="s">
        <v>598</v>
      </c>
      <c r="I281" s="60" t="s">
        <v>15</v>
      </c>
      <c r="J281" s="60">
        <v>400</v>
      </c>
      <c r="K281" s="60" t="s">
        <v>356</v>
      </c>
      <c r="L281" s="59">
        <v>2019</v>
      </c>
      <c r="M281" s="59">
        <v>2022</v>
      </c>
      <c r="N281" s="61">
        <v>0</v>
      </c>
      <c r="O281" s="61">
        <v>10051000</v>
      </c>
      <c r="P281" s="61">
        <v>0</v>
      </c>
      <c r="Q281" s="61">
        <v>0</v>
      </c>
      <c r="R281" s="61">
        <v>376000</v>
      </c>
      <c r="S281" s="59"/>
      <c r="T281" s="61">
        <v>0</v>
      </c>
      <c r="U281" s="61">
        <v>66000</v>
      </c>
      <c r="V281" s="61">
        <v>0</v>
      </c>
      <c r="W281" s="61">
        <v>310000</v>
      </c>
      <c r="X281" s="61">
        <v>0</v>
      </c>
      <c r="Y281" s="75">
        <v>0</v>
      </c>
      <c r="Z281" s="72"/>
    </row>
    <row r="282" spans="1:26" ht="24" customHeight="1">
      <c r="A282" s="76" t="s">
        <v>599</v>
      </c>
      <c r="B282" s="62">
        <v>230</v>
      </c>
      <c r="C282" s="62">
        <v>2310</v>
      </c>
      <c r="D282" s="62">
        <v>6121</v>
      </c>
      <c r="E282" s="63">
        <v>1</v>
      </c>
      <c r="F282" s="63">
        <v>7464000000</v>
      </c>
      <c r="G282" s="64" t="s">
        <v>5</v>
      </c>
      <c r="H282" s="64" t="s">
        <v>600</v>
      </c>
      <c r="I282" s="64" t="s">
        <v>14</v>
      </c>
      <c r="J282" s="64">
        <v>400</v>
      </c>
      <c r="K282" s="64" t="s">
        <v>356</v>
      </c>
      <c r="L282" s="63">
        <v>2018</v>
      </c>
      <c r="M282" s="63">
        <v>2021</v>
      </c>
      <c r="N282" s="65">
        <v>0</v>
      </c>
      <c r="O282" s="65">
        <v>3218720</v>
      </c>
      <c r="P282" s="65">
        <v>0</v>
      </c>
      <c r="Q282" s="65">
        <v>280720</v>
      </c>
      <c r="R282" s="65">
        <v>2938000</v>
      </c>
      <c r="S282" s="63"/>
      <c r="T282" s="65">
        <v>0</v>
      </c>
      <c r="U282" s="65">
        <v>510000</v>
      </c>
      <c r="V282" s="65">
        <v>0</v>
      </c>
      <c r="W282" s="65">
        <v>2428000</v>
      </c>
      <c r="X282" s="65">
        <v>0</v>
      </c>
      <c r="Y282" s="77">
        <v>0</v>
      </c>
      <c r="Z282" s="73"/>
    </row>
    <row r="283" spans="1:26" ht="24" customHeight="1">
      <c r="A283" s="76" t="s">
        <v>70</v>
      </c>
      <c r="B283" s="62">
        <v>230</v>
      </c>
      <c r="C283" s="62">
        <v>2310</v>
      </c>
      <c r="D283" s="62">
        <v>6121</v>
      </c>
      <c r="E283" s="63">
        <v>1</v>
      </c>
      <c r="F283" s="63">
        <v>7205000000</v>
      </c>
      <c r="G283" s="64" t="s">
        <v>5</v>
      </c>
      <c r="H283" s="64" t="s">
        <v>418</v>
      </c>
      <c r="I283" s="64" t="s">
        <v>10</v>
      </c>
      <c r="J283" s="64">
        <v>400</v>
      </c>
      <c r="K283" s="64" t="s">
        <v>356</v>
      </c>
      <c r="L283" s="63">
        <v>2005</v>
      </c>
      <c r="M283" s="63">
        <v>2024</v>
      </c>
      <c r="N283" s="65">
        <v>0</v>
      </c>
      <c r="O283" s="65">
        <v>6640000</v>
      </c>
      <c r="P283" s="65">
        <v>214200</v>
      </c>
      <c r="Q283" s="65">
        <v>200000</v>
      </c>
      <c r="R283" s="65">
        <v>300000</v>
      </c>
      <c r="S283" s="63"/>
      <c r="T283" s="65">
        <v>300000</v>
      </c>
      <c r="U283" s="65">
        <v>0</v>
      </c>
      <c r="V283" s="65">
        <v>0</v>
      </c>
      <c r="W283" s="65">
        <v>0</v>
      </c>
      <c r="X283" s="65">
        <v>0</v>
      </c>
      <c r="Y283" s="77">
        <v>0</v>
      </c>
      <c r="Z283" s="73"/>
    </row>
    <row r="284" spans="1:26" ht="24" customHeight="1">
      <c r="A284" s="76" t="s">
        <v>81</v>
      </c>
      <c r="B284" s="62">
        <v>230</v>
      </c>
      <c r="C284" s="62">
        <v>2310</v>
      </c>
      <c r="D284" s="62">
        <v>6121</v>
      </c>
      <c r="E284" s="63">
        <v>1</v>
      </c>
      <c r="F284" s="63">
        <v>7353000000</v>
      </c>
      <c r="G284" s="64" t="s">
        <v>5</v>
      </c>
      <c r="H284" s="64" t="s">
        <v>421</v>
      </c>
      <c r="I284" s="64" t="s">
        <v>601</v>
      </c>
      <c r="J284" s="64">
        <v>400</v>
      </c>
      <c r="K284" s="64" t="s">
        <v>356</v>
      </c>
      <c r="L284" s="63">
        <v>2006</v>
      </c>
      <c r="M284" s="63">
        <v>2021</v>
      </c>
      <c r="N284" s="65">
        <v>0</v>
      </c>
      <c r="O284" s="65">
        <v>42020209</v>
      </c>
      <c r="P284" s="65">
        <v>24346259</v>
      </c>
      <c r="Q284" s="65">
        <v>13016950</v>
      </c>
      <c r="R284" s="65">
        <v>4657000</v>
      </c>
      <c r="S284" s="63"/>
      <c r="T284" s="65">
        <v>4330000</v>
      </c>
      <c r="U284" s="65">
        <v>57000</v>
      </c>
      <c r="V284" s="65">
        <v>0</v>
      </c>
      <c r="W284" s="65">
        <v>270000</v>
      </c>
      <c r="X284" s="65">
        <v>0</v>
      </c>
      <c r="Y284" s="77">
        <v>0</v>
      </c>
      <c r="Z284" s="73"/>
    </row>
    <row r="285" spans="1:26" ht="24" customHeight="1">
      <c r="A285" s="76" t="s">
        <v>83</v>
      </c>
      <c r="B285" s="62">
        <v>230</v>
      </c>
      <c r="C285" s="62">
        <v>2310</v>
      </c>
      <c r="D285" s="62">
        <v>6121</v>
      </c>
      <c r="E285" s="63">
        <v>1</v>
      </c>
      <c r="F285" s="63">
        <v>7376000000</v>
      </c>
      <c r="G285" s="64" t="s">
        <v>5</v>
      </c>
      <c r="H285" s="64" t="s">
        <v>422</v>
      </c>
      <c r="I285" s="64" t="s">
        <v>8</v>
      </c>
      <c r="J285" s="64">
        <v>400</v>
      </c>
      <c r="K285" s="64" t="s">
        <v>356</v>
      </c>
      <c r="L285" s="63">
        <v>2017</v>
      </c>
      <c r="M285" s="63">
        <v>2023</v>
      </c>
      <c r="N285" s="65">
        <v>0</v>
      </c>
      <c r="O285" s="65">
        <v>17611550</v>
      </c>
      <c r="P285" s="65">
        <v>199650</v>
      </c>
      <c r="Q285" s="65">
        <v>108900</v>
      </c>
      <c r="R285" s="65">
        <v>1501000</v>
      </c>
      <c r="S285" s="63"/>
      <c r="T285" s="65">
        <v>0</v>
      </c>
      <c r="U285" s="65">
        <v>261000</v>
      </c>
      <c r="V285" s="65">
        <v>0</v>
      </c>
      <c r="W285" s="65">
        <v>1240000</v>
      </c>
      <c r="X285" s="65">
        <v>0</v>
      </c>
      <c r="Y285" s="77">
        <v>0</v>
      </c>
      <c r="Z285" s="73"/>
    </row>
    <row r="286" spans="1:26" ht="24" customHeight="1">
      <c r="A286" s="74" t="s">
        <v>159</v>
      </c>
      <c r="B286" s="58">
        <v>230</v>
      </c>
      <c r="C286" s="58">
        <v>2310</v>
      </c>
      <c r="D286" s="58">
        <v>6121</v>
      </c>
      <c r="E286" s="59">
        <v>2</v>
      </c>
      <c r="F286" s="59">
        <v>7410000000</v>
      </c>
      <c r="G286" s="60" t="s">
        <v>5</v>
      </c>
      <c r="H286" s="60" t="s">
        <v>337</v>
      </c>
      <c r="I286" s="60" t="s">
        <v>23</v>
      </c>
      <c r="J286" s="60">
        <v>400</v>
      </c>
      <c r="K286" s="60" t="s">
        <v>356</v>
      </c>
      <c r="L286" s="59">
        <v>2018</v>
      </c>
      <c r="M286" s="59">
        <v>2022</v>
      </c>
      <c r="N286" s="61">
        <v>0</v>
      </c>
      <c r="O286" s="61">
        <v>5040100</v>
      </c>
      <c r="P286" s="61">
        <v>364000</v>
      </c>
      <c r="Q286" s="61">
        <v>334000</v>
      </c>
      <c r="R286" s="61">
        <v>20000</v>
      </c>
      <c r="S286" s="59"/>
      <c r="T286" s="61">
        <v>20000</v>
      </c>
      <c r="U286" s="61">
        <v>0</v>
      </c>
      <c r="V286" s="61">
        <v>0</v>
      </c>
      <c r="W286" s="61">
        <v>0</v>
      </c>
      <c r="X286" s="61">
        <v>0</v>
      </c>
      <c r="Y286" s="75">
        <v>0</v>
      </c>
      <c r="Z286" s="72"/>
    </row>
    <row r="287" spans="1:26" ht="24" customHeight="1">
      <c r="A287" s="74" t="s">
        <v>157</v>
      </c>
      <c r="B287" s="58">
        <v>230</v>
      </c>
      <c r="C287" s="58">
        <v>2310</v>
      </c>
      <c r="D287" s="58">
        <v>6121</v>
      </c>
      <c r="E287" s="59">
        <v>2</v>
      </c>
      <c r="F287" s="59">
        <v>7407000000</v>
      </c>
      <c r="G287" s="60" t="s">
        <v>5</v>
      </c>
      <c r="H287" s="60" t="s">
        <v>427</v>
      </c>
      <c r="I287" s="60" t="s">
        <v>8</v>
      </c>
      <c r="J287" s="60">
        <v>400</v>
      </c>
      <c r="K287" s="60" t="s">
        <v>356</v>
      </c>
      <c r="L287" s="59">
        <v>2018</v>
      </c>
      <c r="M287" s="59">
        <v>2022</v>
      </c>
      <c r="N287" s="61">
        <v>0</v>
      </c>
      <c r="O287" s="61">
        <v>566000</v>
      </c>
      <c r="P287" s="61">
        <v>182000</v>
      </c>
      <c r="Q287" s="61">
        <v>15000</v>
      </c>
      <c r="R287" s="61">
        <v>146000</v>
      </c>
      <c r="S287" s="59"/>
      <c r="T287" s="61">
        <v>141000</v>
      </c>
      <c r="U287" s="61">
        <v>1000</v>
      </c>
      <c r="V287" s="61">
        <v>0</v>
      </c>
      <c r="W287" s="61">
        <v>4000</v>
      </c>
      <c r="X287" s="61">
        <v>0</v>
      </c>
      <c r="Y287" s="75">
        <v>0</v>
      </c>
      <c r="Z287" s="72"/>
    </row>
    <row r="288" spans="1:26" ht="24" customHeight="1">
      <c r="A288" s="74" t="s">
        <v>602</v>
      </c>
      <c r="B288" s="58">
        <v>230</v>
      </c>
      <c r="C288" s="58">
        <v>2310</v>
      </c>
      <c r="D288" s="58">
        <v>6121</v>
      </c>
      <c r="E288" s="59">
        <v>2</v>
      </c>
      <c r="F288" s="59">
        <v>7455000000</v>
      </c>
      <c r="G288" s="60" t="s">
        <v>5</v>
      </c>
      <c r="H288" s="60" t="s">
        <v>603</v>
      </c>
      <c r="I288" s="60" t="s">
        <v>15</v>
      </c>
      <c r="J288" s="60">
        <v>400</v>
      </c>
      <c r="K288" s="60" t="s">
        <v>356</v>
      </c>
      <c r="L288" s="59">
        <v>2019</v>
      </c>
      <c r="M288" s="59">
        <v>2022</v>
      </c>
      <c r="N288" s="61">
        <v>0</v>
      </c>
      <c r="O288" s="61">
        <v>10051000</v>
      </c>
      <c r="P288" s="61">
        <v>0</v>
      </c>
      <c r="Q288" s="61">
        <v>0</v>
      </c>
      <c r="R288" s="61">
        <v>376000</v>
      </c>
      <c r="S288" s="59"/>
      <c r="T288" s="61">
        <v>0</v>
      </c>
      <c r="U288" s="61">
        <v>66000</v>
      </c>
      <c r="V288" s="61">
        <v>0</v>
      </c>
      <c r="W288" s="61">
        <v>310000</v>
      </c>
      <c r="X288" s="61">
        <v>0</v>
      </c>
      <c r="Y288" s="75">
        <v>0</v>
      </c>
      <c r="Z288" s="72"/>
    </row>
    <row r="289" spans="1:26" ht="24" customHeight="1">
      <c r="A289" s="76" t="s">
        <v>214</v>
      </c>
      <c r="B289" s="62">
        <v>230</v>
      </c>
      <c r="C289" s="62">
        <v>2310</v>
      </c>
      <c r="D289" s="62">
        <v>6121</v>
      </c>
      <c r="E289" s="63">
        <v>1</v>
      </c>
      <c r="F289" s="63">
        <v>7428000000</v>
      </c>
      <c r="G289" s="64" t="s">
        <v>5</v>
      </c>
      <c r="H289" s="64" t="s">
        <v>436</v>
      </c>
      <c r="I289" s="64" t="s">
        <v>14</v>
      </c>
      <c r="J289" s="64">
        <v>400</v>
      </c>
      <c r="K289" s="64" t="s">
        <v>356</v>
      </c>
      <c r="L289" s="63">
        <v>2019</v>
      </c>
      <c r="M289" s="63">
        <v>2022</v>
      </c>
      <c r="N289" s="65">
        <v>0</v>
      </c>
      <c r="O289" s="65">
        <v>42221000</v>
      </c>
      <c r="P289" s="65">
        <v>1720000</v>
      </c>
      <c r="Q289" s="65">
        <v>300000</v>
      </c>
      <c r="R289" s="65">
        <v>201000</v>
      </c>
      <c r="S289" s="63"/>
      <c r="T289" s="65">
        <v>0</v>
      </c>
      <c r="U289" s="65">
        <v>35000</v>
      </c>
      <c r="V289" s="65">
        <v>0</v>
      </c>
      <c r="W289" s="65">
        <v>166000</v>
      </c>
      <c r="X289" s="65">
        <v>0</v>
      </c>
      <c r="Y289" s="77">
        <v>0</v>
      </c>
      <c r="Z289" s="73"/>
    </row>
    <row r="290" spans="1:26" ht="24" customHeight="1">
      <c r="A290" s="76" t="s">
        <v>110</v>
      </c>
      <c r="B290" s="62">
        <v>230</v>
      </c>
      <c r="C290" s="62">
        <v>2310</v>
      </c>
      <c r="D290" s="62">
        <v>6121</v>
      </c>
      <c r="E290" s="63">
        <v>1</v>
      </c>
      <c r="F290" s="63">
        <v>7095000000</v>
      </c>
      <c r="G290" s="64" t="s">
        <v>5</v>
      </c>
      <c r="H290" s="64" t="s">
        <v>444</v>
      </c>
      <c r="I290" s="64" t="s">
        <v>30</v>
      </c>
      <c r="J290" s="64">
        <v>400</v>
      </c>
      <c r="K290" s="64" t="s">
        <v>356</v>
      </c>
      <c r="L290" s="63">
        <v>2003</v>
      </c>
      <c r="M290" s="63">
        <v>2022</v>
      </c>
      <c r="N290" s="65">
        <v>0</v>
      </c>
      <c r="O290" s="65">
        <v>15227000</v>
      </c>
      <c r="P290" s="65">
        <v>0</v>
      </c>
      <c r="Q290" s="65">
        <v>6825000</v>
      </c>
      <c r="R290" s="65">
        <v>8402000</v>
      </c>
      <c r="S290" s="63"/>
      <c r="T290" s="65">
        <v>1600000</v>
      </c>
      <c r="U290" s="65">
        <v>487000</v>
      </c>
      <c r="V290" s="65">
        <v>4000000</v>
      </c>
      <c r="W290" s="65">
        <v>2315000</v>
      </c>
      <c r="X290" s="65">
        <v>0</v>
      </c>
      <c r="Y290" s="77">
        <v>0</v>
      </c>
      <c r="Z290" s="73"/>
    </row>
    <row r="291" spans="1:26" ht="24" customHeight="1">
      <c r="A291" s="76" t="s">
        <v>209</v>
      </c>
      <c r="B291" s="62">
        <v>230</v>
      </c>
      <c r="C291" s="62">
        <v>2310</v>
      </c>
      <c r="D291" s="62">
        <v>6121</v>
      </c>
      <c r="E291" s="63">
        <v>1</v>
      </c>
      <c r="F291" s="63">
        <v>7436000000</v>
      </c>
      <c r="G291" s="64" t="s">
        <v>5</v>
      </c>
      <c r="H291" s="64" t="s">
        <v>449</v>
      </c>
      <c r="I291" s="64" t="s">
        <v>14</v>
      </c>
      <c r="J291" s="64">
        <v>400</v>
      </c>
      <c r="K291" s="64" t="s">
        <v>356</v>
      </c>
      <c r="L291" s="63">
        <v>2018</v>
      </c>
      <c r="M291" s="63">
        <v>2022</v>
      </c>
      <c r="N291" s="65">
        <v>0</v>
      </c>
      <c r="O291" s="65">
        <v>5615500</v>
      </c>
      <c r="P291" s="65">
        <v>0</v>
      </c>
      <c r="Q291" s="65">
        <v>181500</v>
      </c>
      <c r="R291" s="65">
        <v>159000</v>
      </c>
      <c r="S291" s="63"/>
      <c r="T291" s="65">
        <v>18000</v>
      </c>
      <c r="U291" s="65">
        <v>25000</v>
      </c>
      <c r="V291" s="65">
        <v>0</v>
      </c>
      <c r="W291" s="65">
        <v>116000</v>
      </c>
      <c r="X291" s="65">
        <v>0</v>
      </c>
      <c r="Y291" s="77">
        <v>0</v>
      </c>
      <c r="Z291" s="73"/>
    </row>
    <row r="292" spans="1:26" ht="24" customHeight="1">
      <c r="A292" s="76" t="s">
        <v>540</v>
      </c>
      <c r="B292" s="62">
        <v>230</v>
      </c>
      <c r="C292" s="62">
        <v>2310</v>
      </c>
      <c r="D292" s="62">
        <v>6121</v>
      </c>
      <c r="E292" s="63">
        <v>1</v>
      </c>
      <c r="F292" s="63">
        <v>7405000000</v>
      </c>
      <c r="G292" s="64" t="s">
        <v>5</v>
      </c>
      <c r="H292" s="64" t="s">
        <v>541</v>
      </c>
      <c r="I292" s="64" t="s">
        <v>23</v>
      </c>
      <c r="J292" s="64">
        <v>400</v>
      </c>
      <c r="K292" s="64" t="s">
        <v>356</v>
      </c>
      <c r="L292" s="63">
        <v>2019</v>
      </c>
      <c r="M292" s="63">
        <v>2022</v>
      </c>
      <c r="N292" s="65">
        <v>0</v>
      </c>
      <c r="O292" s="65">
        <v>904400</v>
      </c>
      <c r="P292" s="65">
        <v>0</v>
      </c>
      <c r="Q292" s="65">
        <v>290400</v>
      </c>
      <c r="R292" s="65">
        <v>614000</v>
      </c>
      <c r="S292" s="63"/>
      <c r="T292" s="65">
        <v>9000</v>
      </c>
      <c r="U292" s="65">
        <v>105000</v>
      </c>
      <c r="V292" s="65">
        <v>0</v>
      </c>
      <c r="W292" s="65">
        <v>500000</v>
      </c>
      <c r="X292" s="65">
        <v>0</v>
      </c>
      <c r="Y292" s="77">
        <v>0</v>
      </c>
      <c r="Z292" s="73"/>
    </row>
    <row r="293" spans="1:26" ht="24" customHeight="1">
      <c r="A293" s="74" t="s">
        <v>604</v>
      </c>
      <c r="B293" s="58">
        <v>230</v>
      </c>
      <c r="C293" s="58">
        <v>2310</v>
      </c>
      <c r="D293" s="58">
        <v>6121</v>
      </c>
      <c r="E293" s="59">
        <v>2</v>
      </c>
      <c r="F293" s="59">
        <v>7458000000</v>
      </c>
      <c r="G293" s="60" t="s">
        <v>5</v>
      </c>
      <c r="H293" s="60" t="s">
        <v>605</v>
      </c>
      <c r="I293" s="60" t="s">
        <v>14</v>
      </c>
      <c r="J293" s="60">
        <v>400</v>
      </c>
      <c r="K293" s="60" t="s">
        <v>356</v>
      </c>
      <c r="L293" s="59">
        <v>2019</v>
      </c>
      <c r="M293" s="59">
        <v>2023</v>
      </c>
      <c r="N293" s="61">
        <v>0</v>
      </c>
      <c r="O293" s="61">
        <v>10142000</v>
      </c>
      <c r="P293" s="61">
        <v>0</v>
      </c>
      <c r="Q293" s="61">
        <v>0</v>
      </c>
      <c r="R293" s="61">
        <v>192000</v>
      </c>
      <c r="S293" s="59"/>
      <c r="T293" s="61">
        <v>0</v>
      </c>
      <c r="U293" s="61">
        <v>34000</v>
      </c>
      <c r="V293" s="61">
        <v>0</v>
      </c>
      <c r="W293" s="61">
        <v>158000</v>
      </c>
      <c r="X293" s="61">
        <v>0</v>
      </c>
      <c r="Y293" s="75">
        <v>0</v>
      </c>
      <c r="Z293" s="72"/>
    </row>
    <row r="294" spans="1:26" ht="24" customHeight="1">
      <c r="A294" s="74" t="s">
        <v>606</v>
      </c>
      <c r="B294" s="58">
        <v>230</v>
      </c>
      <c r="C294" s="58">
        <v>2310</v>
      </c>
      <c r="D294" s="58">
        <v>6121</v>
      </c>
      <c r="E294" s="59">
        <v>2</v>
      </c>
      <c r="F294" s="59">
        <v>7459000000</v>
      </c>
      <c r="G294" s="60" t="s">
        <v>5</v>
      </c>
      <c r="H294" s="60" t="s">
        <v>607</v>
      </c>
      <c r="I294" s="60" t="s">
        <v>14</v>
      </c>
      <c r="J294" s="60">
        <v>400</v>
      </c>
      <c r="K294" s="60" t="s">
        <v>356</v>
      </c>
      <c r="L294" s="59">
        <v>2019</v>
      </c>
      <c r="M294" s="59">
        <v>2022</v>
      </c>
      <c r="N294" s="61">
        <v>0</v>
      </c>
      <c r="O294" s="61">
        <v>10142000</v>
      </c>
      <c r="P294" s="61">
        <v>0</v>
      </c>
      <c r="Q294" s="61">
        <v>0</v>
      </c>
      <c r="R294" s="61">
        <v>192000</v>
      </c>
      <c r="S294" s="59"/>
      <c r="T294" s="61">
        <v>0</v>
      </c>
      <c r="U294" s="61">
        <v>34000</v>
      </c>
      <c r="V294" s="61">
        <v>0</v>
      </c>
      <c r="W294" s="61">
        <v>158000</v>
      </c>
      <c r="X294" s="61">
        <v>0</v>
      </c>
      <c r="Y294" s="75">
        <v>0</v>
      </c>
      <c r="Z294" s="72"/>
    </row>
    <row r="295" spans="1:26" ht="24" customHeight="1">
      <c r="A295" s="76" t="s">
        <v>86</v>
      </c>
      <c r="B295" s="62">
        <v>230</v>
      </c>
      <c r="C295" s="62">
        <v>2310</v>
      </c>
      <c r="D295" s="62">
        <v>6121</v>
      </c>
      <c r="E295" s="63">
        <v>1</v>
      </c>
      <c r="F295" s="63">
        <v>7390000000</v>
      </c>
      <c r="G295" s="64" t="s">
        <v>5</v>
      </c>
      <c r="H295" s="64" t="s">
        <v>456</v>
      </c>
      <c r="I295" s="64" t="s">
        <v>14</v>
      </c>
      <c r="J295" s="64">
        <v>400</v>
      </c>
      <c r="K295" s="64" t="s">
        <v>356</v>
      </c>
      <c r="L295" s="63">
        <v>2018</v>
      </c>
      <c r="M295" s="63">
        <v>2021</v>
      </c>
      <c r="N295" s="65">
        <v>0</v>
      </c>
      <c r="O295" s="65">
        <v>247430</v>
      </c>
      <c r="P295" s="65">
        <v>39930</v>
      </c>
      <c r="Q295" s="65">
        <v>181500</v>
      </c>
      <c r="R295" s="65">
        <v>26000</v>
      </c>
      <c r="S295" s="63"/>
      <c r="T295" s="65">
        <v>5000</v>
      </c>
      <c r="U295" s="65">
        <v>4000</v>
      </c>
      <c r="V295" s="65">
        <v>0</v>
      </c>
      <c r="W295" s="65">
        <v>17000</v>
      </c>
      <c r="X295" s="65">
        <v>0</v>
      </c>
      <c r="Y295" s="77">
        <v>0</v>
      </c>
      <c r="Z295" s="73"/>
    </row>
    <row r="296" spans="1:26" ht="24" customHeight="1">
      <c r="A296" s="76" t="s">
        <v>80</v>
      </c>
      <c r="B296" s="62">
        <v>230</v>
      </c>
      <c r="C296" s="62">
        <v>2310</v>
      </c>
      <c r="D296" s="62">
        <v>6121</v>
      </c>
      <c r="E296" s="63">
        <v>1</v>
      </c>
      <c r="F296" s="63">
        <v>7352000000</v>
      </c>
      <c r="G296" s="64" t="s">
        <v>5</v>
      </c>
      <c r="H296" s="64" t="s">
        <v>608</v>
      </c>
      <c r="I296" s="64" t="s">
        <v>10</v>
      </c>
      <c r="J296" s="64">
        <v>400</v>
      </c>
      <c r="K296" s="64" t="s">
        <v>356</v>
      </c>
      <c r="L296" s="63">
        <v>2007</v>
      </c>
      <c r="M296" s="63">
        <v>2021</v>
      </c>
      <c r="N296" s="65">
        <v>0</v>
      </c>
      <c r="O296" s="65">
        <v>32472733</v>
      </c>
      <c r="P296" s="65">
        <v>4974733</v>
      </c>
      <c r="Q296" s="65">
        <v>1904000</v>
      </c>
      <c r="R296" s="65">
        <v>25594000</v>
      </c>
      <c r="S296" s="63"/>
      <c r="T296" s="65">
        <v>54000</v>
      </c>
      <c r="U296" s="65">
        <v>1830000</v>
      </c>
      <c r="V296" s="65">
        <v>15000000</v>
      </c>
      <c r="W296" s="65">
        <v>8710000</v>
      </c>
      <c r="X296" s="65">
        <v>0</v>
      </c>
      <c r="Y296" s="77">
        <v>0</v>
      </c>
      <c r="Z296" s="73"/>
    </row>
    <row r="297" spans="1:26" ht="24" customHeight="1">
      <c r="A297" s="76" t="s">
        <v>125</v>
      </c>
      <c r="B297" s="62">
        <v>230</v>
      </c>
      <c r="C297" s="62">
        <v>2310</v>
      </c>
      <c r="D297" s="62">
        <v>6121</v>
      </c>
      <c r="E297" s="63">
        <v>1</v>
      </c>
      <c r="F297" s="63">
        <v>7319000000</v>
      </c>
      <c r="G297" s="64" t="s">
        <v>5</v>
      </c>
      <c r="H297" s="64" t="s">
        <v>609</v>
      </c>
      <c r="I297" s="64" t="s">
        <v>15</v>
      </c>
      <c r="J297" s="64">
        <v>400</v>
      </c>
      <c r="K297" s="64" t="s">
        <v>356</v>
      </c>
      <c r="L297" s="63">
        <v>2013</v>
      </c>
      <c r="M297" s="63">
        <v>2021</v>
      </c>
      <c r="N297" s="65">
        <v>0</v>
      </c>
      <c r="O297" s="65">
        <v>6001000</v>
      </c>
      <c r="P297" s="65">
        <v>0</v>
      </c>
      <c r="Q297" s="65">
        <v>5500000</v>
      </c>
      <c r="R297" s="65">
        <v>501000</v>
      </c>
      <c r="S297" s="63"/>
      <c r="T297" s="65">
        <v>0</v>
      </c>
      <c r="U297" s="65">
        <v>87000</v>
      </c>
      <c r="V297" s="65">
        <v>0</v>
      </c>
      <c r="W297" s="65">
        <v>414000</v>
      </c>
      <c r="X297" s="65">
        <v>0</v>
      </c>
      <c r="Y297" s="77">
        <v>0</v>
      </c>
      <c r="Z297" s="73"/>
    </row>
    <row r="298" spans="1:26" ht="24" customHeight="1">
      <c r="A298" s="93" t="s">
        <v>89</v>
      </c>
      <c r="B298" s="54">
        <v>230</v>
      </c>
      <c r="C298" s="54">
        <v>2310</v>
      </c>
      <c r="D298" s="54">
        <v>6121</v>
      </c>
      <c r="E298" s="55">
        <v>5</v>
      </c>
      <c r="F298" s="55">
        <v>7402000000</v>
      </c>
      <c r="G298" s="56" t="s">
        <v>5</v>
      </c>
      <c r="H298" s="56" t="s">
        <v>610</v>
      </c>
      <c r="I298" s="56" t="s">
        <v>29</v>
      </c>
      <c r="J298" s="56">
        <v>400</v>
      </c>
      <c r="K298" s="56" t="s">
        <v>356</v>
      </c>
      <c r="L298" s="55">
        <v>2018</v>
      </c>
      <c r="M298" s="55">
        <v>2027</v>
      </c>
      <c r="N298" s="57">
        <v>0</v>
      </c>
      <c r="O298" s="57">
        <v>691429</v>
      </c>
      <c r="P298" s="57">
        <v>348429</v>
      </c>
      <c r="Q298" s="57">
        <v>0</v>
      </c>
      <c r="R298" s="57">
        <v>343000</v>
      </c>
      <c r="S298" s="55"/>
      <c r="T298" s="57">
        <v>0</v>
      </c>
      <c r="U298" s="57">
        <v>60000</v>
      </c>
      <c r="V298" s="57">
        <v>0</v>
      </c>
      <c r="W298" s="57">
        <v>283000</v>
      </c>
      <c r="X298" s="57">
        <v>0</v>
      </c>
      <c r="Y298" s="94">
        <v>0</v>
      </c>
      <c r="Z298" s="86"/>
    </row>
    <row r="299" spans="1:26" ht="24" customHeight="1">
      <c r="A299" s="76" t="s">
        <v>611</v>
      </c>
      <c r="B299" s="62">
        <v>230</v>
      </c>
      <c r="C299" s="62">
        <v>2310</v>
      </c>
      <c r="D299" s="62">
        <v>6121</v>
      </c>
      <c r="E299" s="63">
        <v>1</v>
      </c>
      <c r="F299" s="63">
        <v>7462000000</v>
      </c>
      <c r="G299" s="64" t="s">
        <v>5</v>
      </c>
      <c r="H299" s="64" t="s">
        <v>612</v>
      </c>
      <c r="I299" s="64" t="s">
        <v>26</v>
      </c>
      <c r="J299" s="64">
        <v>400</v>
      </c>
      <c r="K299" s="64" t="s">
        <v>356</v>
      </c>
      <c r="L299" s="63">
        <v>2019</v>
      </c>
      <c r="M299" s="63">
        <v>2022</v>
      </c>
      <c r="N299" s="65">
        <v>0</v>
      </c>
      <c r="O299" s="65">
        <v>24491000</v>
      </c>
      <c r="P299" s="65">
        <v>0</v>
      </c>
      <c r="Q299" s="65">
        <v>200000</v>
      </c>
      <c r="R299" s="65">
        <v>9291000</v>
      </c>
      <c r="S299" s="63"/>
      <c r="T299" s="65">
        <v>300000</v>
      </c>
      <c r="U299" s="65">
        <v>867000</v>
      </c>
      <c r="V299" s="65">
        <v>4000000</v>
      </c>
      <c r="W299" s="65">
        <v>4124000</v>
      </c>
      <c r="X299" s="65">
        <v>0</v>
      </c>
      <c r="Y299" s="77">
        <v>0</v>
      </c>
      <c r="Z299" s="73"/>
    </row>
    <row r="300" spans="1:26" ht="24" customHeight="1">
      <c r="A300" s="74" t="s">
        <v>613</v>
      </c>
      <c r="B300" s="58">
        <v>230</v>
      </c>
      <c r="C300" s="58">
        <v>2310</v>
      </c>
      <c r="D300" s="58">
        <v>6121</v>
      </c>
      <c r="E300" s="59">
        <v>2</v>
      </c>
      <c r="F300" s="59">
        <v>7432000000</v>
      </c>
      <c r="G300" s="60" t="s">
        <v>5</v>
      </c>
      <c r="H300" s="60" t="s">
        <v>614</v>
      </c>
      <c r="I300" s="60" t="s">
        <v>28</v>
      </c>
      <c r="J300" s="60">
        <v>400</v>
      </c>
      <c r="K300" s="60" t="s">
        <v>615</v>
      </c>
      <c r="L300" s="59">
        <v>2019</v>
      </c>
      <c r="M300" s="59">
        <v>2021</v>
      </c>
      <c r="N300" s="61">
        <v>0</v>
      </c>
      <c r="O300" s="61">
        <v>1662509</v>
      </c>
      <c r="P300" s="61">
        <v>107509</v>
      </c>
      <c r="Q300" s="61">
        <v>1500000</v>
      </c>
      <c r="R300" s="61">
        <v>55000</v>
      </c>
      <c r="S300" s="59"/>
      <c r="T300" s="61">
        <v>0</v>
      </c>
      <c r="U300" s="61">
        <v>10000</v>
      </c>
      <c r="V300" s="61">
        <v>0</v>
      </c>
      <c r="W300" s="61">
        <v>45000</v>
      </c>
      <c r="X300" s="61">
        <v>0</v>
      </c>
      <c r="Y300" s="75">
        <v>0</v>
      </c>
      <c r="Z300" s="72"/>
    </row>
    <row r="301" spans="1:26" ht="24" customHeight="1">
      <c r="A301" s="76" t="s">
        <v>258</v>
      </c>
      <c r="B301" s="62">
        <v>230</v>
      </c>
      <c r="C301" s="62">
        <v>2310</v>
      </c>
      <c r="D301" s="62">
        <v>6121</v>
      </c>
      <c r="E301" s="63">
        <v>1</v>
      </c>
      <c r="F301" s="63">
        <v>7441000000</v>
      </c>
      <c r="G301" s="64" t="s">
        <v>5</v>
      </c>
      <c r="H301" s="64" t="s">
        <v>473</v>
      </c>
      <c r="I301" s="64" t="s">
        <v>29</v>
      </c>
      <c r="J301" s="64">
        <v>400</v>
      </c>
      <c r="K301" s="64" t="s">
        <v>356</v>
      </c>
      <c r="L301" s="63">
        <v>2020</v>
      </c>
      <c r="M301" s="63">
        <v>2021</v>
      </c>
      <c r="N301" s="65">
        <v>0</v>
      </c>
      <c r="O301" s="65">
        <v>2457000</v>
      </c>
      <c r="P301" s="65">
        <v>0</v>
      </c>
      <c r="Q301" s="65">
        <v>105000</v>
      </c>
      <c r="R301" s="65">
        <v>2352000</v>
      </c>
      <c r="S301" s="63"/>
      <c r="T301" s="65">
        <v>1175000</v>
      </c>
      <c r="U301" s="65">
        <v>205000</v>
      </c>
      <c r="V301" s="65">
        <v>0</v>
      </c>
      <c r="W301" s="65">
        <v>972000</v>
      </c>
      <c r="X301" s="65">
        <v>0</v>
      </c>
      <c r="Y301" s="77">
        <v>0</v>
      </c>
      <c r="Z301" s="73"/>
    </row>
    <row r="302" spans="1:26" ht="24" customHeight="1">
      <c r="A302" s="76" t="s">
        <v>177</v>
      </c>
      <c r="B302" s="62">
        <v>230</v>
      </c>
      <c r="C302" s="62">
        <v>2310</v>
      </c>
      <c r="D302" s="62">
        <v>6121</v>
      </c>
      <c r="E302" s="63">
        <v>1</v>
      </c>
      <c r="F302" s="63">
        <v>7421000000</v>
      </c>
      <c r="G302" s="64" t="s">
        <v>5</v>
      </c>
      <c r="H302" s="64" t="s">
        <v>477</v>
      </c>
      <c r="I302" s="64" t="s">
        <v>10</v>
      </c>
      <c r="J302" s="64">
        <v>400</v>
      </c>
      <c r="K302" s="64" t="s">
        <v>356</v>
      </c>
      <c r="L302" s="63">
        <v>2018</v>
      </c>
      <c r="M302" s="63">
        <v>2021</v>
      </c>
      <c r="N302" s="65">
        <v>0</v>
      </c>
      <c r="O302" s="65">
        <v>3300000</v>
      </c>
      <c r="P302" s="65">
        <v>0</v>
      </c>
      <c r="Q302" s="65">
        <v>843000</v>
      </c>
      <c r="R302" s="65">
        <v>2457000</v>
      </c>
      <c r="S302" s="63"/>
      <c r="T302" s="65">
        <v>2457000</v>
      </c>
      <c r="U302" s="65">
        <v>0</v>
      </c>
      <c r="V302" s="65">
        <v>0</v>
      </c>
      <c r="W302" s="65">
        <v>0</v>
      </c>
      <c r="X302" s="65">
        <v>0</v>
      </c>
      <c r="Y302" s="77">
        <v>0</v>
      </c>
      <c r="Z302" s="73"/>
    </row>
    <row r="303" spans="1:26" ht="24" customHeight="1">
      <c r="A303" s="93" t="s">
        <v>201</v>
      </c>
      <c r="B303" s="54">
        <v>230</v>
      </c>
      <c r="C303" s="54">
        <v>2310</v>
      </c>
      <c r="D303" s="54">
        <v>6121</v>
      </c>
      <c r="E303" s="55">
        <v>3</v>
      </c>
      <c r="F303" s="55">
        <v>7450000000</v>
      </c>
      <c r="G303" s="56" t="s">
        <v>5</v>
      </c>
      <c r="H303" s="56" t="s">
        <v>377</v>
      </c>
      <c r="I303" s="56" t="s">
        <v>33</v>
      </c>
      <c r="J303" s="56">
        <v>400</v>
      </c>
      <c r="K303" s="56" t="s">
        <v>356</v>
      </c>
      <c r="L303" s="55">
        <v>2019</v>
      </c>
      <c r="M303" s="55">
        <v>2022</v>
      </c>
      <c r="N303" s="57">
        <v>0</v>
      </c>
      <c r="O303" s="57">
        <v>1762200</v>
      </c>
      <c r="P303" s="57">
        <v>0</v>
      </c>
      <c r="Q303" s="57">
        <v>1383200</v>
      </c>
      <c r="R303" s="57">
        <v>379000</v>
      </c>
      <c r="S303" s="55"/>
      <c r="T303" s="57">
        <v>266000</v>
      </c>
      <c r="U303" s="57">
        <v>20000</v>
      </c>
      <c r="V303" s="57">
        <v>0</v>
      </c>
      <c r="W303" s="57">
        <v>93000</v>
      </c>
      <c r="X303" s="57">
        <v>0</v>
      </c>
      <c r="Y303" s="94">
        <v>0</v>
      </c>
      <c r="Z303" s="86"/>
    </row>
    <row r="304" spans="1:26" ht="24" customHeight="1">
      <c r="A304" s="74" t="s">
        <v>222</v>
      </c>
      <c r="B304" s="58">
        <v>230</v>
      </c>
      <c r="C304" s="58">
        <v>2310</v>
      </c>
      <c r="D304" s="58">
        <v>6121</v>
      </c>
      <c r="E304" s="59">
        <v>2</v>
      </c>
      <c r="F304" s="59">
        <v>7439000000</v>
      </c>
      <c r="G304" s="60" t="s">
        <v>5</v>
      </c>
      <c r="H304" s="60" t="s">
        <v>616</v>
      </c>
      <c r="I304" s="60" t="s">
        <v>30</v>
      </c>
      <c r="J304" s="60">
        <v>400</v>
      </c>
      <c r="K304" s="60" t="s">
        <v>356</v>
      </c>
      <c r="L304" s="59">
        <v>2016</v>
      </c>
      <c r="M304" s="59">
        <v>2023</v>
      </c>
      <c r="N304" s="61">
        <v>0</v>
      </c>
      <c r="O304" s="61">
        <v>43234140</v>
      </c>
      <c r="P304" s="61">
        <v>0</v>
      </c>
      <c r="Q304" s="61">
        <v>766890</v>
      </c>
      <c r="R304" s="61">
        <v>618000</v>
      </c>
      <c r="S304" s="59"/>
      <c r="T304" s="61">
        <v>0</v>
      </c>
      <c r="U304" s="61">
        <v>108000</v>
      </c>
      <c r="V304" s="61">
        <v>0</v>
      </c>
      <c r="W304" s="61">
        <v>510000</v>
      </c>
      <c r="X304" s="61">
        <v>0</v>
      </c>
      <c r="Y304" s="75">
        <v>0</v>
      </c>
      <c r="Z304" s="72"/>
    </row>
    <row r="305" spans="1:26" ht="24" customHeight="1">
      <c r="A305" s="74" t="s">
        <v>148</v>
      </c>
      <c r="B305" s="58">
        <v>230</v>
      </c>
      <c r="C305" s="58">
        <v>2310</v>
      </c>
      <c r="D305" s="58">
        <v>6121</v>
      </c>
      <c r="E305" s="59">
        <v>2</v>
      </c>
      <c r="F305" s="59">
        <v>7382000000</v>
      </c>
      <c r="G305" s="60" t="s">
        <v>5</v>
      </c>
      <c r="H305" s="60" t="s">
        <v>617</v>
      </c>
      <c r="I305" s="60" t="s">
        <v>28</v>
      </c>
      <c r="J305" s="60">
        <v>400</v>
      </c>
      <c r="K305" s="60" t="s">
        <v>356</v>
      </c>
      <c r="L305" s="59">
        <v>2016</v>
      </c>
      <c r="M305" s="59">
        <v>2024</v>
      </c>
      <c r="N305" s="61">
        <v>0</v>
      </c>
      <c r="O305" s="61">
        <v>5301000</v>
      </c>
      <c r="P305" s="61">
        <v>0</v>
      </c>
      <c r="Q305" s="61">
        <v>150000</v>
      </c>
      <c r="R305" s="61">
        <v>101000</v>
      </c>
      <c r="S305" s="59"/>
      <c r="T305" s="61">
        <v>0</v>
      </c>
      <c r="U305" s="61">
        <v>18000</v>
      </c>
      <c r="V305" s="61">
        <v>0</v>
      </c>
      <c r="W305" s="61">
        <v>83000</v>
      </c>
      <c r="X305" s="61">
        <v>0</v>
      </c>
      <c r="Y305" s="75">
        <v>0</v>
      </c>
      <c r="Z305" s="72"/>
    </row>
    <row r="306" spans="1:26" ht="24" customHeight="1">
      <c r="A306" s="74" t="s">
        <v>151</v>
      </c>
      <c r="B306" s="58">
        <v>230</v>
      </c>
      <c r="C306" s="58">
        <v>2310</v>
      </c>
      <c r="D306" s="58">
        <v>6121</v>
      </c>
      <c r="E306" s="59">
        <v>2</v>
      </c>
      <c r="F306" s="59">
        <v>7397000000</v>
      </c>
      <c r="G306" s="60" t="s">
        <v>5</v>
      </c>
      <c r="H306" s="60" t="s">
        <v>618</v>
      </c>
      <c r="I306" s="60" t="s">
        <v>28</v>
      </c>
      <c r="J306" s="60">
        <v>400</v>
      </c>
      <c r="K306" s="60" t="s">
        <v>356</v>
      </c>
      <c r="L306" s="59">
        <v>2018</v>
      </c>
      <c r="M306" s="59">
        <v>2024</v>
      </c>
      <c r="N306" s="61">
        <v>0</v>
      </c>
      <c r="O306" s="61">
        <v>2501000</v>
      </c>
      <c r="P306" s="61">
        <v>0</v>
      </c>
      <c r="Q306" s="61">
        <v>100000</v>
      </c>
      <c r="R306" s="61">
        <v>101000</v>
      </c>
      <c r="S306" s="59"/>
      <c r="T306" s="61">
        <v>0</v>
      </c>
      <c r="U306" s="61">
        <v>18000</v>
      </c>
      <c r="V306" s="61">
        <v>0</v>
      </c>
      <c r="W306" s="61">
        <v>83000</v>
      </c>
      <c r="X306" s="61">
        <v>0</v>
      </c>
      <c r="Y306" s="75">
        <v>0</v>
      </c>
      <c r="Z306" s="72"/>
    </row>
    <row r="307" spans="1:26" ht="24" customHeight="1">
      <c r="A307" s="74" t="s">
        <v>146</v>
      </c>
      <c r="B307" s="58">
        <v>230</v>
      </c>
      <c r="C307" s="58">
        <v>2310</v>
      </c>
      <c r="D307" s="58">
        <v>6121</v>
      </c>
      <c r="E307" s="59">
        <v>2</v>
      </c>
      <c r="F307" s="59">
        <v>7381000000</v>
      </c>
      <c r="G307" s="60" t="s">
        <v>5</v>
      </c>
      <c r="H307" s="60" t="s">
        <v>619</v>
      </c>
      <c r="I307" s="60" t="s">
        <v>28</v>
      </c>
      <c r="J307" s="60">
        <v>400</v>
      </c>
      <c r="K307" s="60" t="s">
        <v>356</v>
      </c>
      <c r="L307" s="59">
        <v>2016</v>
      </c>
      <c r="M307" s="59">
        <v>2024</v>
      </c>
      <c r="N307" s="61">
        <v>0</v>
      </c>
      <c r="O307" s="61">
        <v>6621000</v>
      </c>
      <c r="P307" s="61">
        <v>0</v>
      </c>
      <c r="Q307" s="61">
        <v>100000</v>
      </c>
      <c r="R307" s="61">
        <v>101000</v>
      </c>
      <c r="S307" s="59"/>
      <c r="T307" s="61">
        <v>0</v>
      </c>
      <c r="U307" s="61">
        <v>18000</v>
      </c>
      <c r="V307" s="61">
        <v>0</v>
      </c>
      <c r="W307" s="61">
        <v>83000</v>
      </c>
      <c r="X307" s="61">
        <v>0</v>
      </c>
      <c r="Y307" s="75">
        <v>0</v>
      </c>
      <c r="Z307" s="72"/>
    </row>
    <row r="308" spans="1:26" ht="24" customHeight="1">
      <c r="A308" s="74" t="s">
        <v>88</v>
      </c>
      <c r="B308" s="58">
        <v>230</v>
      </c>
      <c r="C308" s="58">
        <v>2310</v>
      </c>
      <c r="D308" s="58">
        <v>6121</v>
      </c>
      <c r="E308" s="59">
        <v>2</v>
      </c>
      <c r="F308" s="59">
        <v>7396000000</v>
      </c>
      <c r="G308" s="60" t="s">
        <v>5</v>
      </c>
      <c r="H308" s="60" t="s">
        <v>496</v>
      </c>
      <c r="I308" s="60" t="s">
        <v>14</v>
      </c>
      <c r="J308" s="60">
        <v>400</v>
      </c>
      <c r="K308" s="60" t="s">
        <v>356</v>
      </c>
      <c r="L308" s="59">
        <v>2016</v>
      </c>
      <c r="M308" s="59">
        <v>2021</v>
      </c>
      <c r="N308" s="61">
        <v>0</v>
      </c>
      <c r="O308" s="61">
        <v>1061000</v>
      </c>
      <c r="P308" s="61">
        <v>611050</v>
      </c>
      <c r="Q308" s="61">
        <v>388950</v>
      </c>
      <c r="R308" s="61">
        <v>61000</v>
      </c>
      <c r="S308" s="59"/>
      <c r="T308" s="61">
        <v>0</v>
      </c>
      <c r="U308" s="61">
        <v>11000</v>
      </c>
      <c r="V308" s="61">
        <v>0</v>
      </c>
      <c r="W308" s="61">
        <v>50000</v>
      </c>
      <c r="X308" s="61">
        <v>0</v>
      </c>
      <c r="Y308" s="75">
        <v>0</v>
      </c>
      <c r="Z308" s="72"/>
    </row>
    <row r="309" spans="1:26" ht="24" customHeight="1">
      <c r="A309" s="76" t="s">
        <v>259</v>
      </c>
      <c r="B309" s="62">
        <v>230</v>
      </c>
      <c r="C309" s="62">
        <v>2310</v>
      </c>
      <c r="D309" s="62">
        <v>6121</v>
      </c>
      <c r="E309" s="63">
        <v>1</v>
      </c>
      <c r="F309" s="63">
        <v>7442000000</v>
      </c>
      <c r="G309" s="64" t="s">
        <v>5</v>
      </c>
      <c r="H309" s="64" t="s">
        <v>500</v>
      </c>
      <c r="I309" s="64" t="s">
        <v>14</v>
      </c>
      <c r="J309" s="64">
        <v>400</v>
      </c>
      <c r="K309" s="64" t="s">
        <v>356</v>
      </c>
      <c r="L309" s="63">
        <v>2019</v>
      </c>
      <c r="M309" s="63">
        <v>2021</v>
      </c>
      <c r="N309" s="65">
        <v>0</v>
      </c>
      <c r="O309" s="65">
        <v>2121000</v>
      </c>
      <c r="P309" s="65">
        <v>120000</v>
      </c>
      <c r="Q309" s="65">
        <v>0</v>
      </c>
      <c r="R309" s="65">
        <v>2001000</v>
      </c>
      <c r="S309" s="63"/>
      <c r="T309" s="65">
        <v>1000000</v>
      </c>
      <c r="U309" s="65">
        <v>174000</v>
      </c>
      <c r="V309" s="65">
        <v>0</v>
      </c>
      <c r="W309" s="65">
        <v>827000</v>
      </c>
      <c r="X309" s="65">
        <v>0</v>
      </c>
      <c r="Y309" s="77">
        <v>0</v>
      </c>
      <c r="Z309" s="73"/>
    </row>
    <row r="310" spans="1:26" ht="24" customHeight="1">
      <c r="A310" s="76" t="s">
        <v>85</v>
      </c>
      <c r="B310" s="62">
        <v>230</v>
      </c>
      <c r="C310" s="62">
        <v>2310</v>
      </c>
      <c r="D310" s="62">
        <v>6121</v>
      </c>
      <c r="E310" s="63">
        <v>1</v>
      </c>
      <c r="F310" s="63">
        <v>7383000000</v>
      </c>
      <c r="G310" s="64" t="s">
        <v>5</v>
      </c>
      <c r="H310" s="64" t="s">
        <v>501</v>
      </c>
      <c r="I310" s="64" t="s">
        <v>620</v>
      </c>
      <c r="J310" s="64">
        <v>400</v>
      </c>
      <c r="K310" s="64" t="s">
        <v>356</v>
      </c>
      <c r="L310" s="63">
        <v>2017</v>
      </c>
      <c r="M310" s="63">
        <v>2021</v>
      </c>
      <c r="N310" s="65">
        <v>0</v>
      </c>
      <c r="O310" s="65">
        <v>2369000</v>
      </c>
      <c r="P310" s="65">
        <v>236000</v>
      </c>
      <c r="Q310" s="65">
        <v>103000</v>
      </c>
      <c r="R310" s="65">
        <v>2030000</v>
      </c>
      <c r="S310" s="63"/>
      <c r="T310" s="65">
        <v>0</v>
      </c>
      <c r="U310" s="65">
        <v>353000</v>
      </c>
      <c r="V310" s="65">
        <v>0</v>
      </c>
      <c r="W310" s="65">
        <v>1677000</v>
      </c>
      <c r="X310" s="65">
        <v>0</v>
      </c>
      <c r="Y310" s="77">
        <v>0</v>
      </c>
      <c r="Z310" s="73"/>
    </row>
    <row r="311" spans="1:26" ht="24" customHeight="1">
      <c r="A311" s="74" t="s">
        <v>216</v>
      </c>
      <c r="B311" s="58">
        <v>230</v>
      </c>
      <c r="C311" s="58">
        <v>2310</v>
      </c>
      <c r="D311" s="58">
        <v>6121</v>
      </c>
      <c r="E311" s="59">
        <v>2</v>
      </c>
      <c r="F311" s="59">
        <v>7437000000</v>
      </c>
      <c r="G311" s="60" t="s">
        <v>5</v>
      </c>
      <c r="H311" s="60" t="s">
        <v>503</v>
      </c>
      <c r="I311" s="60" t="s">
        <v>18</v>
      </c>
      <c r="J311" s="60">
        <v>400</v>
      </c>
      <c r="K311" s="60" t="s">
        <v>356</v>
      </c>
      <c r="L311" s="59">
        <v>2019</v>
      </c>
      <c r="M311" s="59">
        <v>2025</v>
      </c>
      <c r="N311" s="61">
        <v>0</v>
      </c>
      <c r="O311" s="61">
        <v>73460000</v>
      </c>
      <c r="P311" s="61">
        <v>59000</v>
      </c>
      <c r="Q311" s="61">
        <v>0</v>
      </c>
      <c r="R311" s="61">
        <v>3001000</v>
      </c>
      <c r="S311" s="59"/>
      <c r="T311" s="61">
        <v>0</v>
      </c>
      <c r="U311" s="61">
        <v>521000</v>
      </c>
      <c r="V311" s="61">
        <v>0</v>
      </c>
      <c r="W311" s="61">
        <v>2480000</v>
      </c>
      <c r="X311" s="61">
        <v>0</v>
      </c>
      <c r="Y311" s="75">
        <v>0</v>
      </c>
      <c r="Z311" s="72"/>
    </row>
    <row r="312" spans="1:26" ht="24" customHeight="1">
      <c r="A312" s="76" t="s">
        <v>71</v>
      </c>
      <c r="B312" s="62">
        <v>230</v>
      </c>
      <c r="C312" s="62">
        <v>2310</v>
      </c>
      <c r="D312" s="62">
        <v>6121</v>
      </c>
      <c r="E312" s="63">
        <v>1</v>
      </c>
      <c r="F312" s="63">
        <v>7332000000</v>
      </c>
      <c r="G312" s="64" t="s">
        <v>5</v>
      </c>
      <c r="H312" s="64" t="s">
        <v>505</v>
      </c>
      <c r="I312" s="64" t="s">
        <v>26</v>
      </c>
      <c r="J312" s="64">
        <v>400</v>
      </c>
      <c r="K312" s="64" t="s">
        <v>356</v>
      </c>
      <c r="L312" s="63">
        <v>2011</v>
      </c>
      <c r="M312" s="63">
        <v>2021</v>
      </c>
      <c r="N312" s="65">
        <v>0</v>
      </c>
      <c r="O312" s="65">
        <v>23027940</v>
      </c>
      <c r="P312" s="65">
        <v>8518940</v>
      </c>
      <c r="Q312" s="65">
        <v>10008000</v>
      </c>
      <c r="R312" s="65">
        <v>4501000</v>
      </c>
      <c r="S312" s="63"/>
      <c r="T312" s="65">
        <v>1400000</v>
      </c>
      <c r="U312" s="65">
        <v>539000</v>
      </c>
      <c r="V312" s="65">
        <v>0</v>
      </c>
      <c r="W312" s="65">
        <v>2562000</v>
      </c>
      <c r="X312" s="65">
        <v>0</v>
      </c>
      <c r="Y312" s="77">
        <v>0</v>
      </c>
      <c r="Z312" s="73"/>
    </row>
    <row r="313" spans="1:26" ht="24" customHeight="1">
      <c r="A313" s="76" t="s">
        <v>108</v>
      </c>
      <c r="B313" s="62">
        <v>230</v>
      </c>
      <c r="C313" s="62">
        <v>2321</v>
      </c>
      <c r="D313" s="62">
        <v>6121</v>
      </c>
      <c r="E313" s="63">
        <v>1</v>
      </c>
      <c r="F313" s="63">
        <v>7092000000</v>
      </c>
      <c r="G313" s="64" t="s">
        <v>5</v>
      </c>
      <c r="H313" s="64" t="s">
        <v>622</v>
      </c>
      <c r="I313" s="64" t="s">
        <v>29</v>
      </c>
      <c r="J313" s="64">
        <v>400</v>
      </c>
      <c r="K313" s="64" t="s">
        <v>356</v>
      </c>
      <c r="L313" s="63">
        <v>2008</v>
      </c>
      <c r="M313" s="63">
        <v>2023</v>
      </c>
      <c r="N313" s="65">
        <v>0</v>
      </c>
      <c r="O313" s="65">
        <v>745362540</v>
      </c>
      <c r="P313" s="65">
        <v>10642040</v>
      </c>
      <c r="Q313" s="65">
        <v>423500</v>
      </c>
      <c r="R313" s="65">
        <v>4297000</v>
      </c>
      <c r="S313" s="63"/>
      <c r="T313" s="65">
        <v>0</v>
      </c>
      <c r="U313" s="65">
        <v>52000</v>
      </c>
      <c r="V313" s="65">
        <v>4000000</v>
      </c>
      <c r="W313" s="65">
        <v>245000</v>
      </c>
      <c r="X313" s="65">
        <v>0</v>
      </c>
      <c r="Y313" s="77">
        <v>0</v>
      </c>
      <c r="Z313" s="73"/>
    </row>
    <row r="314" spans="1:26" ht="24" customHeight="1">
      <c r="A314" s="76" t="s">
        <v>102</v>
      </c>
      <c r="B314" s="62">
        <v>230</v>
      </c>
      <c r="C314" s="62">
        <v>2321</v>
      </c>
      <c r="D314" s="62">
        <v>6121</v>
      </c>
      <c r="E314" s="63">
        <v>1</v>
      </c>
      <c r="F314" s="63">
        <v>7049000000</v>
      </c>
      <c r="G314" s="64" t="s">
        <v>5</v>
      </c>
      <c r="H314" s="64" t="s">
        <v>299</v>
      </c>
      <c r="I314" s="64" t="s">
        <v>26</v>
      </c>
      <c r="J314" s="64">
        <v>400</v>
      </c>
      <c r="K314" s="64" t="s">
        <v>356</v>
      </c>
      <c r="L314" s="63">
        <v>2011</v>
      </c>
      <c r="M314" s="63">
        <v>2022</v>
      </c>
      <c r="N314" s="65">
        <v>0</v>
      </c>
      <c r="O314" s="65">
        <v>44778618</v>
      </c>
      <c r="P314" s="65">
        <v>2032818</v>
      </c>
      <c r="Q314" s="65">
        <v>580800</v>
      </c>
      <c r="R314" s="65">
        <v>17165000</v>
      </c>
      <c r="S314" s="63"/>
      <c r="T314" s="65">
        <v>600000</v>
      </c>
      <c r="U314" s="65">
        <v>2875000</v>
      </c>
      <c r="V314" s="65">
        <v>0</v>
      </c>
      <c r="W314" s="65">
        <v>13690000</v>
      </c>
      <c r="X314" s="65">
        <v>0</v>
      </c>
      <c r="Y314" s="77">
        <v>0</v>
      </c>
      <c r="Z314" s="73"/>
    </row>
    <row r="315" spans="1:26" ht="24" customHeight="1">
      <c r="A315" s="76" t="s">
        <v>117</v>
      </c>
      <c r="B315" s="62">
        <v>230</v>
      </c>
      <c r="C315" s="62">
        <v>2321</v>
      </c>
      <c r="D315" s="62">
        <v>6121</v>
      </c>
      <c r="E315" s="63">
        <v>1</v>
      </c>
      <c r="F315" s="63">
        <v>7213000000</v>
      </c>
      <c r="G315" s="64" t="s">
        <v>5</v>
      </c>
      <c r="H315" s="64" t="s">
        <v>623</v>
      </c>
      <c r="I315" s="64" t="s">
        <v>13</v>
      </c>
      <c r="J315" s="64">
        <v>400</v>
      </c>
      <c r="K315" s="64" t="s">
        <v>356</v>
      </c>
      <c r="L315" s="63">
        <v>2010</v>
      </c>
      <c r="M315" s="63">
        <v>2024</v>
      </c>
      <c r="N315" s="65">
        <v>174700000</v>
      </c>
      <c r="O315" s="65">
        <v>354153396</v>
      </c>
      <c r="P315" s="65">
        <v>5152274</v>
      </c>
      <c r="Q315" s="65">
        <v>13929682</v>
      </c>
      <c r="R315" s="65">
        <v>53523000</v>
      </c>
      <c r="S315" s="63"/>
      <c r="T315" s="65">
        <v>0</v>
      </c>
      <c r="U315" s="65">
        <v>2000000</v>
      </c>
      <c r="V315" s="65">
        <v>15000000</v>
      </c>
      <c r="W315" s="65">
        <v>9523000</v>
      </c>
      <c r="X315" s="65">
        <v>27000000</v>
      </c>
      <c r="Y315" s="77">
        <v>0</v>
      </c>
      <c r="Z315" s="73"/>
    </row>
    <row r="316" spans="1:26" ht="24" customHeight="1">
      <c r="A316" s="76" t="s">
        <v>119</v>
      </c>
      <c r="B316" s="62">
        <v>230</v>
      </c>
      <c r="C316" s="62">
        <v>2321</v>
      </c>
      <c r="D316" s="62">
        <v>6121</v>
      </c>
      <c r="E316" s="63">
        <v>1</v>
      </c>
      <c r="F316" s="63">
        <v>7257000000</v>
      </c>
      <c r="G316" s="64" t="s">
        <v>5</v>
      </c>
      <c r="H316" s="64" t="s">
        <v>355</v>
      </c>
      <c r="I316" s="64" t="s">
        <v>29</v>
      </c>
      <c r="J316" s="64">
        <v>400</v>
      </c>
      <c r="K316" s="64" t="s">
        <v>356</v>
      </c>
      <c r="L316" s="63">
        <v>2003</v>
      </c>
      <c r="M316" s="63">
        <v>2022</v>
      </c>
      <c r="N316" s="65">
        <v>0</v>
      </c>
      <c r="O316" s="65">
        <v>100002884</v>
      </c>
      <c r="P316" s="65">
        <v>4961288</v>
      </c>
      <c r="Q316" s="65">
        <v>5235000</v>
      </c>
      <c r="R316" s="65">
        <v>60313000</v>
      </c>
      <c r="S316" s="63"/>
      <c r="T316" s="65">
        <v>0</v>
      </c>
      <c r="U316" s="65">
        <v>1617000</v>
      </c>
      <c r="V316" s="65">
        <v>51000000</v>
      </c>
      <c r="W316" s="65">
        <v>7696000</v>
      </c>
      <c r="X316" s="65">
        <v>0</v>
      </c>
      <c r="Y316" s="77">
        <v>0</v>
      </c>
      <c r="Z316" s="73"/>
    </row>
    <row r="317" spans="1:26" ht="24" customHeight="1">
      <c r="A317" s="74" t="s">
        <v>74</v>
      </c>
      <c r="B317" s="58">
        <v>230</v>
      </c>
      <c r="C317" s="58">
        <v>2321</v>
      </c>
      <c r="D317" s="58">
        <v>6121</v>
      </c>
      <c r="E317" s="59">
        <v>2</v>
      </c>
      <c r="F317" s="59">
        <v>7231000000</v>
      </c>
      <c r="G317" s="60" t="s">
        <v>5</v>
      </c>
      <c r="H317" s="60" t="s">
        <v>358</v>
      </c>
      <c r="I317" s="60" t="s">
        <v>8</v>
      </c>
      <c r="J317" s="60">
        <v>400</v>
      </c>
      <c r="K317" s="60" t="s">
        <v>356</v>
      </c>
      <c r="L317" s="59">
        <v>2020</v>
      </c>
      <c r="M317" s="59">
        <v>2021</v>
      </c>
      <c r="N317" s="61">
        <v>0</v>
      </c>
      <c r="O317" s="61">
        <v>1001000</v>
      </c>
      <c r="P317" s="61">
        <v>0</v>
      </c>
      <c r="Q317" s="61">
        <v>0</v>
      </c>
      <c r="R317" s="61">
        <v>1001000</v>
      </c>
      <c r="S317" s="59"/>
      <c r="T317" s="61">
        <v>0</v>
      </c>
      <c r="U317" s="61">
        <v>174000</v>
      </c>
      <c r="V317" s="61">
        <v>0</v>
      </c>
      <c r="W317" s="61">
        <v>827000</v>
      </c>
      <c r="X317" s="61">
        <v>0</v>
      </c>
      <c r="Y317" s="75">
        <v>0</v>
      </c>
      <c r="Z317" s="72"/>
    </row>
    <row r="318" spans="1:26" ht="24" customHeight="1">
      <c r="A318" s="74" t="s">
        <v>82</v>
      </c>
      <c r="B318" s="58">
        <v>230</v>
      </c>
      <c r="C318" s="58">
        <v>2321</v>
      </c>
      <c r="D318" s="58">
        <v>6121</v>
      </c>
      <c r="E318" s="59">
        <v>2</v>
      </c>
      <c r="F318" s="59">
        <v>7366000000</v>
      </c>
      <c r="G318" s="60" t="s">
        <v>5</v>
      </c>
      <c r="H318" s="60" t="s">
        <v>359</v>
      </c>
      <c r="I318" s="60" t="s">
        <v>18</v>
      </c>
      <c r="J318" s="60">
        <v>400</v>
      </c>
      <c r="K318" s="60" t="s">
        <v>356</v>
      </c>
      <c r="L318" s="59">
        <v>2019</v>
      </c>
      <c r="M318" s="59">
        <v>2025</v>
      </c>
      <c r="N318" s="61">
        <v>0</v>
      </c>
      <c r="O318" s="61">
        <v>7106000</v>
      </c>
      <c r="P318" s="61">
        <v>1113000</v>
      </c>
      <c r="Q318" s="61">
        <v>1992000</v>
      </c>
      <c r="R318" s="61">
        <v>1001000</v>
      </c>
      <c r="S318" s="59"/>
      <c r="T318" s="61">
        <v>0</v>
      </c>
      <c r="U318" s="61">
        <v>174000</v>
      </c>
      <c r="V318" s="61">
        <v>0</v>
      </c>
      <c r="W318" s="61">
        <v>827000</v>
      </c>
      <c r="X318" s="61">
        <v>0</v>
      </c>
      <c r="Y318" s="75">
        <v>0</v>
      </c>
      <c r="Z318" s="72"/>
    </row>
    <row r="319" spans="1:26" ht="24" customHeight="1">
      <c r="A319" s="74" t="s">
        <v>76</v>
      </c>
      <c r="B319" s="58">
        <v>230</v>
      </c>
      <c r="C319" s="58">
        <v>2321</v>
      </c>
      <c r="D319" s="58">
        <v>6121</v>
      </c>
      <c r="E319" s="59">
        <v>2</v>
      </c>
      <c r="F319" s="59">
        <v>7233000000</v>
      </c>
      <c r="G319" s="60" t="s">
        <v>5</v>
      </c>
      <c r="H319" s="60" t="s">
        <v>360</v>
      </c>
      <c r="I319" s="60" t="s">
        <v>33</v>
      </c>
      <c r="J319" s="60">
        <v>400</v>
      </c>
      <c r="K319" s="60" t="s">
        <v>356</v>
      </c>
      <c r="L319" s="59">
        <v>2019</v>
      </c>
      <c r="M319" s="59">
        <v>2025</v>
      </c>
      <c r="N319" s="61">
        <v>0</v>
      </c>
      <c r="O319" s="61">
        <v>4001000</v>
      </c>
      <c r="P319" s="61">
        <v>0</v>
      </c>
      <c r="Q319" s="61">
        <v>0</v>
      </c>
      <c r="R319" s="61">
        <v>1001000</v>
      </c>
      <c r="S319" s="59"/>
      <c r="T319" s="61">
        <v>0</v>
      </c>
      <c r="U319" s="61">
        <v>174000</v>
      </c>
      <c r="V319" s="61">
        <v>0</v>
      </c>
      <c r="W319" s="61">
        <v>827000</v>
      </c>
      <c r="X319" s="61">
        <v>0</v>
      </c>
      <c r="Y319" s="75">
        <v>0</v>
      </c>
      <c r="Z319" s="72"/>
    </row>
    <row r="320" spans="1:26" ht="24" customHeight="1">
      <c r="A320" s="74" t="s">
        <v>77</v>
      </c>
      <c r="B320" s="58">
        <v>230</v>
      </c>
      <c r="C320" s="58">
        <v>2321</v>
      </c>
      <c r="D320" s="58">
        <v>6121</v>
      </c>
      <c r="E320" s="59">
        <v>2</v>
      </c>
      <c r="F320" s="59">
        <v>7234000000</v>
      </c>
      <c r="G320" s="60" t="s">
        <v>5</v>
      </c>
      <c r="H320" s="60" t="s">
        <v>361</v>
      </c>
      <c r="I320" s="60" t="s">
        <v>18</v>
      </c>
      <c r="J320" s="60">
        <v>400</v>
      </c>
      <c r="K320" s="60" t="s">
        <v>356</v>
      </c>
      <c r="L320" s="59">
        <v>2020</v>
      </c>
      <c r="M320" s="59">
        <v>2024</v>
      </c>
      <c r="N320" s="61">
        <v>0</v>
      </c>
      <c r="O320" s="61">
        <v>4071000</v>
      </c>
      <c r="P320" s="61">
        <v>0</v>
      </c>
      <c r="Q320" s="61">
        <v>70000</v>
      </c>
      <c r="R320" s="61">
        <v>1001000</v>
      </c>
      <c r="S320" s="59"/>
      <c r="T320" s="61">
        <v>0</v>
      </c>
      <c r="U320" s="61">
        <v>174000</v>
      </c>
      <c r="V320" s="61">
        <v>0</v>
      </c>
      <c r="W320" s="61">
        <v>827000</v>
      </c>
      <c r="X320" s="61">
        <v>0</v>
      </c>
      <c r="Y320" s="75">
        <v>0</v>
      </c>
      <c r="Z320" s="72"/>
    </row>
    <row r="321" spans="1:26" ht="24" customHeight="1">
      <c r="A321" s="74" t="s">
        <v>78</v>
      </c>
      <c r="B321" s="58">
        <v>230</v>
      </c>
      <c r="C321" s="58">
        <v>2321</v>
      </c>
      <c r="D321" s="58">
        <v>6121</v>
      </c>
      <c r="E321" s="59">
        <v>2</v>
      </c>
      <c r="F321" s="59">
        <v>7236000000</v>
      </c>
      <c r="G321" s="60" t="s">
        <v>5</v>
      </c>
      <c r="H321" s="60" t="s">
        <v>362</v>
      </c>
      <c r="I321" s="60" t="s">
        <v>18</v>
      </c>
      <c r="J321" s="60">
        <v>400</v>
      </c>
      <c r="K321" s="60" t="s">
        <v>356</v>
      </c>
      <c r="L321" s="59">
        <v>2020</v>
      </c>
      <c r="M321" s="59">
        <v>2025</v>
      </c>
      <c r="N321" s="61">
        <v>0</v>
      </c>
      <c r="O321" s="61">
        <v>3501000</v>
      </c>
      <c r="P321" s="61">
        <v>0</v>
      </c>
      <c r="Q321" s="61">
        <v>1000000</v>
      </c>
      <c r="R321" s="61">
        <v>1001000</v>
      </c>
      <c r="S321" s="59"/>
      <c r="T321" s="61">
        <v>0</v>
      </c>
      <c r="U321" s="61">
        <v>174000</v>
      </c>
      <c r="V321" s="61">
        <v>0</v>
      </c>
      <c r="W321" s="61">
        <v>827000</v>
      </c>
      <c r="X321" s="61">
        <v>0</v>
      </c>
      <c r="Y321" s="75">
        <v>0</v>
      </c>
      <c r="Z321" s="72"/>
    </row>
    <row r="322" spans="1:26" ht="24" customHeight="1">
      <c r="A322" s="76" t="s">
        <v>109</v>
      </c>
      <c r="B322" s="62">
        <v>230</v>
      </c>
      <c r="C322" s="62">
        <v>2321</v>
      </c>
      <c r="D322" s="62">
        <v>6121</v>
      </c>
      <c r="E322" s="63">
        <v>1</v>
      </c>
      <c r="F322" s="63">
        <v>7093000000</v>
      </c>
      <c r="G322" s="64" t="s">
        <v>5</v>
      </c>
      <c r="H322" s="64" t="s">
        <v>366</v>
      </c>
      <c r="I322" s="64" t="s">
        <v>29</v>
      </c>
      <c r="J322" s="64">
        <v>400</v>
      </c>
      <c r="K322" s="64" t="s">
        <v>356</v>
      </c>
      <c r="L322" s="63">
        <v>2004</v>
      </c>
      <c r="M322" s="63">
        <v>2024</v>
      </c>
      <c r="N322" s="65">
        <v>85000000</v>
      </c>
      <c r="O322" s="65">
        <v>242406931</v>
      </c>
      <c r="P322" s="65">
        <v>3412931</v>
      </c>
      <c r="Q322" s="65">
        <v>0</v>
      </c>
      <c r="R322" s="65">
        <v>1119000</v>
      </c>
      <c r="S322" s="63"/>
      <c r="T322" s="65">
        <v>0</v>
      </c>
      <c r="U322" s="65">
        <v>195000</v>
      </c>
      <c r="V322" s="65">
        <v>0</v>
      </c>
      <c r="W322" s="65">
        <v>924000</v>
      </c>
      <c r="X322" s="65">
        <v>0</v>
      </c>
      <c r="Y322" s="77">
        <v>0</v>
      </c>
      <c r="Z322" s="73"/>
    </row>
    <row r="323" spans="1:26" ht="24" customHeight="1">
      <c r="A323" s="76" t="s">
        <v>113</v>
      </c>
      <c r="B323" s="62">
        <v>230</v>
      </c>
      <c r="C323" s="62">
        <v>2321</v>
      </c>
      <c r="D323" s="62">
        <v>6121</v>
      </c>
      <c r="E323" s="63">
        <v>1</v>
      </c>
      <c r="F323" s="63">
        <v>7187000000</v>
      </c>
      <c r="G323" s="64" t="s">
        <v>5</v>
      </c>
      <c r="H323" s="64" t="s">
        <v>367</v>
      </c>
      <c r="I323" s="64" t="s">
        <v>29</v>
      </c>
      <c r="J323" s="64">
        <v>400</v>
      </c>
      <c r="K323" s="64" t="s">
        <v>356</v>
      </c>
      <c r="L323" s="63">
        <v>2009</v>
      </c>
      <c r="M323" s="63">
        <v>2022</v>
      </c>
      <c r="N323" s="65">
        <v>0</v>
      </c>
      <c r="O323" s="65">
        <v>37600965</v>
      </c>
      <c r="P323" s="65">
        <v>1460531</v>
      </c>
      <c r="Q323" s="65">
        <v>0</v>
      </c>
      <c r="R323" s="65">
        <v>15512000</v>
      </c>
      <c r="S323" s="63"/>
      <c r="T323" s="65">
        <v>100000</v>
      </c>
      <c r="U323" s="65">
        <v>940000</v>
      </c>
      <c r="V323" s="65">
        <v>10000000</v>
      </c>
      <c r="W323" s="65">
        <v>4472000</v>
      </c>
      <c r="X323" s="65">
        <v>0</v>
      </c>
      <c r="Y323" s="77">
        <v>0</v>
      </c>
      <c r="Z323" s="73"/>
    </row>
    <row r="324" spans="1:26" ht="24" customHeight="1">
      <c r="A324" s="74" t="s">
        <v>73</v>
      </c>
      <c r="B324" s="58">
        <v>230</v>
      </c>
      <c r="C324" s="58">
        <v>2321</v>
      </c>
      <c r="D324" s="58">
        <v>6121</v>
      </c>
      <c r="E324" s="59">
        <v>2</v>
      </c>
      <c r="F324" s="59">
        <v>7342000000</v>
      </c>
      <c r="G324" s="60" t="s">
        <v>5</v>
      </c>
      <c r="H324" s="60" t="s">
        <v>624</v>
      </c>
      <c r="I324" s="60" t="s">
        <v>593</v>
      </c>
      <c r="J324" s="60">
        <v>400</v>
      </c>
      <c r="K324" s="60" t="s">
        <v>356</v>
      </c>
      <c r="L324" s="59">
        <v>2020</v>
      </c>
      <c r="M324" s="59">
        <v>2024</v>
      </c>
      <c r="N324" s="61">
        <v>0</v>
      </c>
      <c r="O324" s="61">
        <v>2001000</v>
      </c>
      <c r="P324" s="61">
        <v>0</v>
      </c>
      <c r="Q324" s="61">
        <v>0</v>
      </c>
      <c r="R324" s="61">
        <v>501000</v>
      </c>
      <c r="S324" s="59"/>
      <c r="T324" s="61">
        <v>0</v>
      </c>
      <c r="U324" s="61">
        <v>87000</v>
      </c>
      <c r="V324" s="61">
        <v>0</v>
      </c>
      <c r="W324" s="61">
        <v>414000</v>
      </c>
      <c r="X324" s="61">
        <v>0</v>
      </c>
      <c r="Y324" s="75">
        <v>0</v>
      </c>
      <c r="Z324" s="72"/>
    </row>
    <row r="325" spans="1:26" ht="24" customHeight="1">
      <c r="A325" s="74" t="s">
        <v>75</v>
      </c>
      <c r="B325" s="58">
        <v>230</v>
      </c>
      <c r="C325" s="58">
        <v>2321</v>
      </c>
      <c r="D325" s="58">
        <v>6121</v>
      </c>
      <c r="E325" s="59">
        <v>2</v>
      </c>
      <c r="F325" s="59">
        <v>7232000000</v>
      </c>
      <c r="G325" s="60" t="s">
        <v>5</v>
      </c>
      <c r="H325" s="60" t="s">
        <v>594</v>
      </c>
      <c r="I325" s="60" t="s">
        <v>18</v>
      </c>
      <c r="J325" s="60">
        <v>400</v>
      </c>
      <c r="K325" s="60" t="s">
        <v>356</v>
      </c>
      <c r="L325" s="59">
        <v>2019</v>
      </c>
      <c r="M325" s="59">
        <v>2022</v>
      </c>
      <c r="N325" s="61">
        <v>0</v>
      </c>
      <c r="O325" s="61">
        <v>5778000</v>
      </c>
      <c r="P325" s="61">
        <v>3200000</v>
      </c>
      <c r="Q325" s="61">
        <v>500000</v>
      </c>
      <c r="R325" s="61">
        <v>578000</v>
      </c>
      <c r="S325" s="59"/>
      <c r="T325" s="61">
        <v>0</v>
      </c>
      <c r="U325" s="61">
        <v>101000</v>
      </c>
      <c r="V325" s="61">
        <v>0</v>
      </c>
      <c r="W325" s="61">
        <v>477000</v>
      </c>
      <c r="X325" s="61">
        <v>0</v>
      </c>
      <c r="Y325" s="75">
        <v>0</v>
      </c>
      <c r="Z325" s="72"/>
    </row>
    <row r="326" spans="1:26" ht="24" customHeight="1">
      <c r="A326" s="76" t="s">
        <v>625</v>
      </c>
      <c r="B326" s="62">
        <v>230</v>
      </c>
      <c r="C326" s="62">
        <v>2321</v>
      </c>
      <c r="D326" s="62">
        <v>6121</v>
      </c>
      <c r="E326" s="63">
        <v>1</v>
      </c>
      <c r="F326" s="63">
        <v>7468000000</v>
      </c>
      <c r="G326" s="64" t="s">
        <v>5</v>
      </c>
      <c r="H326" s="64" t="s">
        <v>626</v>
      </c>
      <c r="I326" s="64" t="s">
        <v>29</v>
      </c>
      <c r="J326" s="64">
        <v>400</v>
      </c>
      <c r="K326" s="64" t="s">
        <v>356</v>
      </c>
      <c r="L326" s="63">
        <v>2020</v>
      </c>
      <c r="M326" s="63">
        <v>2023</v>
      </c>
      <c r="N326" s="65">
        <v>0</v>
      </c>
      <c r="O326" s="65">
        <v>7851000</v>
      </c>
      <c r="P326" s="65">
        <v>0</v>
      </c>
      <c r="Q326" s="65">
        <v>0</v>
      </c>
      <c r="R326" s="65">
        <v>651000</v>
      </c>
      <c r="S326" s="63"/>
      <c r="T326" s="65">
        <v>0</v>
      </c>
      <c r="U326" s="65">
        <v>113000</v>
      </c>
      <c r="V326" s="65">
        <v>0</v>
      </c>
      <c r="W326" s="65">
        <v>538000</v>
      </c>
      <c r="X326" s="65">
        <v>0</v>
      </c>
      <c r="Y326" s="77">
        <v>0</v>
      </c>
      <c r="Z326" s="73"/>
    </row>
    <row r="327" spans="1:26" ht="24" customHeight="1">
      <c r="A327" s="76" t="s">
        <v>127</v>
      </c>
      <c r="B327" s="62">
        <v>230</v>
      </c>
      <c r="C327" s="62">
        <v>2321</v>
      </c>
      <c r="D327" s="62">
        <v>6121</v>
      </c>
      <c r="E327" s="63">
        <v>1</v>
      </c>
      <c r="F327" s="63">
        <v>7326000000</v>
      </c>
      <c r="G327" s="64" t="s">
        <v>5</v>
      </c>
      <c r="H327" s="64" t="s">
        <v>379</v>
      </c>
      <c r="I327" s="64" t="s">
        <v>10</v>
      </c>
      <c r="J327" s="64">
        <v>400</v>
      </c>
      <c r="K327" s="64" t="s">
        <v>356</v>
      </c>
      <c r="L327" s="63">
        <v>2018</v>
      </c>
      <c r="M327" s="63">
        <v>2021</v>
      </c>
      <c r="N327" s="65">
        <v>0</v>
      </c>
      <c r="O327" s="65">
        <v>36220000</v>
      </c>
      <c r="P327" s="65">
        <v>218000</v>
      </c>
      <c r="Q327" s="65">
        <v>1000000</v>
      </c>
      <c r="R327" s="65">
        <v>35002000</v>
      </c>
      <c r="S327" s="63"/>
      <c r="T327" s="65">
        <v>1000000</v>
      </c>
      <c r="U327" s="65">
        <v>1563000</v>
      </c>
      <c r="V327" s="65">
        <v>25000000</v>
      </c>
      <c r="W327" s="65">
        <v>7439000</v>
      </c>
      <c r="X327" s="65">
        <v>0</v>
      </c>
      <c r="Y327" s="77">
        <v>0</v>
      </c>
      <c r="Z327" s="73"/>
    </row>
    <row r="328" spans="1:26" ht="24" customHeight="1">
      <c r="A328" s="76" t="s">
        <v>190</v>
      </c>
      <c r="B328" s="62">
        <v>230</v>
      </c>
      <c r="C328" s="62">
        <v>2321</v>
      </c>
      <c r="D328" s="62">
        <v>6121</v>
      </c>
      <c r="E328" s="63">
        <v>1</v>
      </c>
      <c r="F328" s="63">
        <v>7424000000</v>
      </c>
      <c r="G328" s="64" t="s">
        <v>5</v>
      </c>
      <c r="H328" s="64" t="s">
        <v>542</v>
      </c>
      <c r="I328" s="64" t="s">
        <v>10</v>
      </c>
      <c r="J328" s="64">
        <v>400</v>
      </c>
      <c r="K328" s="64" t="s">
        <v>356</v>
      </c>
      <c r="L328" s="63">
        <v>2017</v>
      </c>
      <c r="M328" s="63">
        <v>2021</v>
      </c>
      <c r="N328" s="65">
        <v>0</v>
      </c>
      <c r="O328" s="65">
        <v>20785080</v>
      </c>
      <c r="P328" s="65">
        <v>784080</v>
      </c>
      <c r="Q328" s="65">
        <v>0</v>
      </c>
      <c r="R328" s="65">
        <v>20001000</v>
      </c>
      <c r="S328" s="63"/>
      <c r="T328" s="65">
        <v>0</v>
      </c>
      <c r="U328" s="65">
        <v>868000</v>
      </c>
      <c r="V328" s="65">
        <v>15000000</v>
      </c>
      <c r="W328" s="65">
        <v>4133000</v>
      </c>
      <c r="X328" s="65">
        <v>0</v>
      </c>
      <c r="Y328" s="77">
        <v>0</v>
      </c>
      <c r="Z328" s="73"/>
    </row>
    <row r="329" spans="1:26" ht="24" customHeight="1">
      <c r="A329" s="76" t="s">
        <v>121</v>
      </c>
      <c r="B329" s="62">
        <v>230</v>
      </c>
      <c r="C329" s="62">
        <v>2321</v>
      </c>
      <c r="D329" s="62">
        <v>6121</v>
      </c>
      <c r="E329" s="63">
        <v>1</v>
      </c>
      <c r="F329" s="63">
        <v>7295000000</v>
      </c>
      <c r="G329" s="64" t="s">
        <v>5</v>
      </c>
      <c r="H329" s="64" t="s">
        <v>383</v>
      </c>
      <c r="I329" s="64" t="s">
        <v>10</v>
      </c>
      <c r="J329" s="64">
        <v>400</v>
      </c>
      <c r="K329" s="64" t="s">
        <v>356</v>
      </c>
      <c r="L329" s="63">
        <v>2014</v>
      </c>
      <c r="M329" s="63">
        <v>2021</v>
      </c>
      <c r="N329" s="65">
        <v>0</v>
      </c>
      <c r="O329" s="65">
        <v>80119917</v>
      </c>
      <c r="P329" s="65">
        <v>41554917</v>
      </c>
      <c r="Q329" s="65">
        <v>19800000</v>
      </c>
      <c r="R329" s="65">
        <v>18765000</v>
      </c>
      <c r="S329" s="63"/>
      <c r="T329" s="65">
        <v>0</v>
      </c>
      <c r="U329" s="65">
        <v>3257000</v>
      </c>
      <c r="V329" s="65">
        <v>0</v>
      </c>
      <c r="W329" s="65">
        <v>15508000</v>
      </c>
      <c r="X329" s="65">
        <v>0</v>
      </c>
      <c r="Y329" s="77">
        <v>0</v>
      </c>
      <c r="Z329" s="73"/>
    </row>
    <row r="330" spans="1:26" ht="24" customHeight="1">
      <c r="A330" s="93" t="s">
        <v>154</v>
      </c>
      <c r="B330" s="54">
        <v>230</v>
      </c>
      <c r="C330" s="54">
        <v>2321</v>
      </c>
      <c r="D330" s="54">
        <v>6121</v>
      </c>
      <c r="E330" s="55">
        <v>5</v>
      </c>
      <c r="F330" s="55">
        <v>7401000000</v>
      </c>
      <c r="G330" s="56" t="s">
        <v>5</v>
      </c>
      <c r="H330" s="56" t="s">
        <v>627</v>
      </c>
      <c r="I330" s="56" t="s">
        <v>20</v>
      </c>
      <c r="J330" s="56">
        <v>400</v>
      </c>
      <c r="K330" s="56" t="s">
        <v>356</v>
      </c>
      <c r="L330" s="55">
        <v>2018</v>
      </c>
      <c r="M330" s="55">
        <v>2027</v>
      </c>
      <c r="N330" s="57">
        <v>0</v>
      </c>
      <c r="O330" s="57">
        <v>969650</v>
      </c>
      <c r="P330" s="57">
        <v>598950</v>
      </c>
      <c r="Q330" s="57">
        <v>326700</v>
      </c>
      <c r="R330" s="57">
        <v>44000</v>
      </c>
      <c r="S330" s="55"/>
      <c r="T330" s="57">
        <v>36000</v>
      </c>
      <c r="U330" s="57">
        <v>2000</v>
      </c>
      <c r="V330" s="57">
        <v>0</v>
      </c>
      <c r="W330" s="57">
        <v>6000</v>
      </c>
      <c r="X330" s="57">
        <v>0</v>
      </c>
      <c r="Y330" s="94">
        <v>0</v>
      </c>
      <c r="Z330" s="86"/>
    </row>
    <row r="331" spans="1:26" ht="24" customHeight="1">
      <c r="A331" s="76" t="s">
        <v>128</v>
      </c>
      <c r="B331" s="62">
        <v>230</v>
      </c>
      <c r="C331" s="62">
        <v>2321</v>
      </c>
      <c r="D331" s="62">
        <v>6121</v>
      </c>
      <c r="E331" s="63">
        <v>1</v>
      </c>
      <c r="F331" s="63">
        <v>7349000000</v>
      </c>
      <c r="G331" s="64" t="s">
        <v>5</v>
      </c>
      <c r="H331" s="64" t="s">
        <v>385</v>
      </c>
      <c r="I331" s="64" t="s">
        <v>32</v>
      </c>
      <c r="J331" s="64">
        <v>400</v>
      </c>
      <c r="K331" s="64" t="s">
        <v>356</v>
      </c>
      <c r="L331" s="63">
        <v>2013</v>
      </c>
      <c r="M331" s="63">
        <v>2021</v>
      </c>
      <c r="N331" s="65">
        <v>0</v>
      </c>
      <c r="O331" s="65">
        <v>8581000</v>
      </c>
      <c r="P331" s="65">
        <v>1274168</v>
      </c>
      <c r="Q331" s="65">
        <v>3405832</v>
      </c>
      <c r="R331" s="65">
        <v>3901000</v>
      </c>
      <c r="S331" s="63"/>
      <c r="T331" s="65">
        <v>600000</v>
      </c>
      <c r="U331" s="65">
        <v>573000</v>
      </c>
      <c r="V331" s="65">
        <v>0</v>
      </c>
      <c r="W331" s="65">
        <v>2728000</v>
      </c>
      <c r="X331" s="65">
        <v>0</v>
      </c>
      <c r="Y331" s="77">
        <v>0</v>
      </c>
      <c r="Z331" s="73"/>
    </row>
    <row r="332" spans="1:26" ht="24" customHeight="1">
      <c r="A332" s="76" t="s">
        <v>1036</v>
      </c>
      <c r="B332" s="62">
        <v>230</v>
      </c>
      <c r="C332" s="62">
        <v>2321</v>
      </c>
      <c r="D332" s="62">
        <v>6121</v>
      </c>
      <c r="E332" s="63">
        <v>1</v>
      </c>
      <c r="F332" s="63">
        <v>7318000000</v>
      </c>
      <c r="G332" s="64" t="s">
        <v>5</v>
      </c>
      <c r="H332" s="64" t="s">
        <v>1037</v>
      </c>
      <c r="I332" s="64" t="s">
        <v>10</v>
      </c>
      <c r="J332" s="64">
        <v>400</v>
      </c>
      <c r="K332" s="64" t="s">
        <v>356</v>
      </c>
      <c r="L332" s="63">
        <v>2012</v>
      </c>
      <c r="M332" s="63">
        <v>2020</v>
      </c>
      <c r="N332" s="65">
        <v>0</v>
      </c>
      <c r="O332" s="65">
        <v>4430000</v>
      </c>
      <c r="P332" s="65">
        <v>983002</v>
      </c>
      <c r="Q332" s="65">
        <v>3196998</v>
      </c>
      <c r="R332" s="65">
        <v>250000</v>
      </c>
      <c r="S332" s="63"/>
      <c r="T332" s="65">
        <v>250000</v>
      </c>
      <c r="U332" s="65">
        <v>0</v>
      </c>
      <c r="V332" s="65">
        <v>0</v>
      </c>
      <c r="W332" s="65">
        <v>0</v>
      </c>
      <c r="X332" s="65">
        <v>0</v>
      </c>
      <c r="Y332" s="77">
        <v>0</v>
      </c>
      <c r="Z332" s="73"/>
    </row>
    <row r="333" spans="1:26" ht="24" customHeight="1">
      <c r="A333" s="76" t="s">
        <v>137</v>
      </c>
      <c r="B333" s="62">
        <v>230</v>
      </c>
      <c r="C333" s="62">
        <v>2321</v>
      </c>
      <c r="D333" s="62">
        <v>6121</v>
      </c>
      <c r="E333" s="63">
        <v>1</v>
      </c>
      <c r="F333" s="63">
        <v>7362000000</v>
      </c>
      <c r="G333" s="64" t="s">
        <v>5</v>
      </c>
      <c r="H333" s="64" t="s">
        <v>386</v>
      </c>
      <c r="I333" s="64" t="s">
        <v>10</v>
      </c>
      <c r="J333" s="64">
        <v>400</v>
      </c>
      <c r="K333" s="64" t="s">
        <v>356</v>
      </c>
      <c r="L333" s="63">
        <v>2011</v>
      </c>
      <c r="M333" s="63">
        <v>2021</v>
      </c>
      <c r="N333" s="65">
        <v>0</v>
      </c>
      <c r="O333" s="65">
        <v>59375631</v>
      </c>
      <c r="P333" s="65">
        <v>2855631</v>
      </c>
      <c r="Q333" s="65">
        <v>20000000</v>
      </c>
      <c r="R333" s="65">
        <v>36520000</v>
      </c>
      <c r="S333" s="63"/>
      <c r="T333" s="65">
        <v>0</v>
      </c>
      <c r="U333" s="65">
        <v>2000000</v>
      </c>
      <c r="V333" s="65">
        <v>25000000</v>
      </c>
      <c r="W333" s="65">
        <v>9520000</v>
      </c>
      <c r="X333" s="65">
        <v>0</v>
      </c>
      <c r="Y333" s="77">
        <v>0</v>
      </c>
      <c r="Z333" s="73"/>
    </row>
    <row r="334" spans="1:26" ht="24" customHeight="1">
      <c r="A334" s="74" t="s">
        <v>114</v>
      </c>
      <c r="B334" s="58">
        <v>230</v>
      </c>
      <c r="C334" s="58">
        <v>2321</v>
      </c>
      <c r="D334" s="58">
        <v>6121</v>
      </c>
      <c r="E334" s="59">
        <v>2</v>
      </c>
      <c r="F334" s="59">
        <v>7200000000</v>
      </c>
      <c r="G334" s="60" t="s">
        <v>5</v>
      </c>
      <c r="H334" s="60" t="s">
        <v>322</v>
      </c>
      <c r="I334" s="60" t="s">
        <v>29</v>
      </c>
      <c r="J334" s="60">
        <v>400</v>
      </c>
      <c r="K334" s="60" t="s">
        <v>356</v>
      </c>
      <c r="L334" s="59">
        <v>2009</v>
      </c>
      <c r="M334" s="59">
        <v>2022</v>
      </c>
      <c r="N334" s="61">
        <v>0</v>
      </c>
      <c r="O334" s="61">
        <v>19591647</v>
      </c>
      <c r="P334" s="61">
        <v>1140647</v>
      </c>
      <c r="Q334" s="61">
        <v>300000</v>
      </c>
      <c r="R334" s="61">
        <v>151000</v>
      </c>
      <c r="S334" s="59"/>
      <c r="T334" s="61">
        <v>100000</v>
      </c>
      <c r="U334" s="61">
        <v>9000</v>
      </c>
      <c r="V334" s="61">
        <v>0</v>
      </c>
      <c r="W334" s="61">
        <v>42000</v>
      </c>
      <c r="X334" s="61">
        <v>0</v>
      </c>
      <c r="Y334" s="75">
        <v>0</v>
      </c>
      <c r="Z334" s="72"/>
    </row>
    <row r="335" spans="1:26" ht="24" customHeight="1">
      <c r="A335" s="74" t="s">
        <v>105</v>
      </c>
      <c r="B335" s="58">
        <v>230</v>
      </c>
      <c r="C335" s="58">
        <v>2321</v>
      </c>
      <c r="D335" s="58">
        <v>6121</v>
      </c>
      <c r="E335" s="59">
        <v>2</v>
      </c>
      <c r="F335" s="59">
        <v>7089000000</v>
      </c>
      <c r="G335" s="60" t="s">
        <v>5</v>
      </c>
      <c r="H335" s="60" t="s">
        <v>628</v>
      </c>
      <c r="I335" s="60" t="s">
        <v>10</v>
      </c>
      <c r="J335" s="60">
        <v>400</v>
      </c>
      <c r="K335" s="60" t="s">
        <v>356</v>
      </c>
      <c r="L335" s="59">
        <v>2019</v>
      </c>
      <c r="M335" s="59">
        <v>2022</v>
      </c>
      <c r="N335" s="61">
        <v>0</v>
      </c>
      <c r="O335" s="61">
        <v>50702620</v>
      </c>
      <c r="P335" s="61">
        <v>0</v>
      </c>
      <c r="Q335" s="61">
        <v>752620</v>
      </c>
      <c r="R335" s="61">
        <v>1150000</v>
      </c>
      <c r="S335" s="59"/>
      <c r="T335" s="61">
        <v>0</v>
      </c>
      <c r="U335" s="61">
        <v>200000</v>
      </c>
      <c r="V335" s="61">
        <v>0</v>
      </c>
      <c r="W335" s="61">
        <v>950000</v>
      </c>
      <c r="X335" s="61">
        <v>0</v>
      </c>
      <c r="Y335" s="75">
        <v>0</v>
      </c>
      <c r="Z335" s="72"/>
    </row>
    <row r="336" spans="1:26" ht="24" customHeight="1">
      <c r="A336" s="76" t="s">
        <v>112</v>
      </c>
      <c r="B336" s="62">
        <v>230</v>
      </c>
      <c r="C336" s="62">
        <v>2321</v>
      </c>
      <c r="D336" s="62">
        <v>6121</v>
      </c>
      <c r="E336" s="63">
        <v>1</v>
      </c>
      <c r="F336" s="63">
        <v>7097000000</v>
      </c>
      <c r="G336" s="64" t="s">
        <v>5</v>
      </c>
      <c r="H336" s="64" t="s">
        <v>401</v>
      </c>
      <c r="I336" s="64" t="s">
        <v>29</v>
      </c>
      <c r="J336" s="64">
        <v>400</v>
      </c>
      <c r="K336" s="64" t="s">
        <v>356</v>
      </c>
      <c r="L336" s="63">
        <v>2007</v>
      </c>
      <c r="M336" s="63">
        <v>2025</v>
      </c>
      <c r="N336" s="65">
        <v>0</v>
      </c>
      <c r="O336" s="65">
        <v>214762125</v>
      </c>
      <c r="P336" s="65">
        <v>5335625</v>
      </c>
      <c r="Q336" s="65">
        <v>0</v>
      </c>
      <c r="R336" s="65">
        <v>3424000</v>
      </c>
      <c r="S336" s="63"/>
      <c r="T336" s="65">
        <v>1609000</v>
      </c>
      <c r="U336" s="65">
        <v>315000</v>
      </c>
      <c r="V336" s="65">
        <v>0</v>
      </c>
      <c r="W336" s="65">
        <v>1500000</v>
      </c>
      <c r="X336" s="65">
        <v>0</v>
      </c>
      <c r="Y336" s="77">
        <v>0</v>
      </c>
      <c r="Z336" s="73"/>
    </row>
    <row r="337" spans="1:26" ht="24" customHeight="1">
      <c r="A337" s="76" t="s">
        <v>175</v>
      </c>
      <c r="B337" s="62">
        <v>230</v>
      </c>
      <c r="C337" s="62">
        <v>2321</v>
      </c>
      <c r="D337" s="62">
        <v>6121</v>
      </c>
      <c r="E337" s="63">
        <v>1</v>
      </c>
      <c r="F337" s="63">
        <v>7419000000</v>
      </c>
      <c r="G337" s="64" t="s">
        <v>5</v>
      </c>
      <c r="H337" s="64" t="s">
        <v>402</v>
      </c>
      <c r="I337" s="64" t="s">
        <v>10</v>
      </c>
      <c r="J337" s="64">
        <v>400</v>
      </c>
      <c r="K337" s="64" t="s">
        <v>356</v>
      </c>
      <c r="L337" s="63">
        <v>2018</v>
      </c>
      <c r="M337" s="63">
        <v>2021</v>
      </c>
      <c r="N337" s="65">
        <v>0</v>
      </c>
      <c r="O337" s="65">
        <v>4404580</v>
      </c>
      <c r="P337" s="65">
        <v>270580</v>
      </c>
      <c r="Q337" s="65">
        <v>0</v>
      </c>
      <c r="R337" s="65">
        <v>4134000</v>
      </c>
      <c r="S337" s="63"/>
      <c r="T337" s="65">
        <v>79000</v>
      </c>
      <c r="U337" s="65">
        <v>704000</v>
      </c>
      <c r="V337" s="65">
        <v>0</v>
      </c>
      <c r="W337" s="65">
        <v>3351000</v>
      </c>
      <c r="X337" s="65">
        <v>0</v>
      </c>
      <c r="Y337" s="77">
        <v>0</v>
      </c>
      <c r="Z337" s="73"/>
    </row>
    <row r="338" spans="1:26" ht="24" customHeight="1">
      <c r="A338" s="76" t="s">
        <v>101</v>
      </c>
      <c r="B338" s="62">
        <v>230</v>
      </c>
      <c r="C338" s="62">
        <v>2321</v>
      </c>
      <c r="D338" s="62">
        <v>6121</v>
      </c>
      <c r="E338" s="63">
        <v>1</v>
      </c>
      <c r="F338" s="63">
        <v>7040000000</v>
      </c>
      <c r="G338" s="64" t="s">
        <v>5</v>
      </c>
      <c r="H338" s="64" t="s">
        <v>404</v>
      </c>
      <c r="I338" s="64" t="s">
        <v>629</v>
      </c>
      <c r="J338" s="64">
        <v>400</v>
      </c>
      <c r="K338" s="64" t="s">
        <v>356</v>
      </c>
      <c r="L338" s="63">
        <v>2001</v>
      </c>
      <c r="M338" s="63">
        <v>2021</v>
      </c>
      <c r="N338" s="65">
        <v>67748320</v>
      </c>
      <c r="O338" s="65">
        <v>309392222</v>
      </c>
      <c r="P338" s="65">
        <v>166779505</v>
      </c>
      <c r="Q338" s="65">
        <v>110932718</v>
      </c>
      <c r="R338" s="65">
        <v>31680000</v>
      </c>
      <c r="S338" s="63"/>
      <c r="T338" s="65">
        <v>6000000</v>
      </c>
      <c r="U338" s="65">
        <v>1510000</v>
      </c>
      <c r="V338" s="65">
        <v>12000000</v>
      </c>
      <c r="W338" s="65">
        <v>7188000</v>
      </c>
      <c r="X338" s="65">
        <v>4982000</v>
      </c>
      <c r="Y338" s="77">
        <v>0</v>
      </c>
      <c r="Z338" s="73"/>
    </row>
    <row r="339" spans="1:26" ht="24" customHeight="1">
      <c r="A339" s="74" t="s">
        <v>213</v>
      </c>
      <c r="B339" s="58">
        <v>230</v>
      </c>
      <c r="C339" s="58">
        <v>2321</v>
      </c>
      <c r="D339" s="58">
        <v>6121</v>
      </c>
      <c r="E339" s="59">
        <v>2</v>
      </c>
      <c r="F339" s="59">
        <v>7368000000</v>
      </c>
      <c r="G339" s="60" t="s">
        <v>5</v>
      </c>
      <c r="H339" s="60" t="s">
        <v>630</v>
      </c>
      <c r="I339" s="60" t="s">
        <v>26</v>
      </c>
      <c r="J339" s="60">
        <v>400</v>
      </c>
      <c r="K339" s="60" t="s">
        <v>356</v>
      </c>
      <c r="L339" s="59">
        <v>2016</v>
      </c>
      <c r="M339" s="59">
        <v>2022</v>
      </c>
      <c r="N339" s="61">
        <v>0</v>
      </c>
      <c r="O339" s="61">
        <v>2145850</v>
      </c>
      <c r="P339" s="61">
        <v>277090</v>
      </c>
      <c r="Q339" s="61">
        <v>0</v>
      </c>
      <c r="R339" s="61">
        <v>803000</v>
      </c>
      <c r="S339" s="59"/>
      <c r="T339" s="61">
        <v>0</v>
      </c>
      <c r="U339" s="61">
        <v>140000</v>
      </c>
      <c r="V339" s="61">
        <v>0</v>
      </c>
      <c r="W339" s="61">
        <v>663000</v>
      </c>
      <c r="X339" s="61">
        <v>0</v>
      </c>
      <c r="Y339" s="75">
        <v>0</v>
      </c>
      <c r="Z339" s="72"/>
    </row>
    <row r="340" spans="1:26" ht="24" customHeight="1">
      <c r="A340" s="76" t="s">
        <v>126</v>
      </c>
      <c r="B340" s="62">
        <v>230</v>
      </c>
      <c r="C340" s="62">
        <v>2321</v>
      </c>
      <c r="D340" s="62">
        <v>6121</v>
      </c>
      <c r="E340" s="63">
        <v>1</v>
      </c>
      <c r="F340" s="63">
        <v>7324000000</v>
      </c>
      <c r="G340" s="64" t="s">
        <v>5</v>
      </c>
      <c r="H340" s="64" t="s">
        <v>631</v>
      </c>
      <c r="I340" s="64" t="s">
        <v>20</v>
      </c>
      <c r="J340" s="64">
        <v>400</v>
      </c>
      <c r="K340" s="64" t="s">
        <v>356</v>
      </c>
      <c r="L340" s="63">
        <v>2015</v>
      </c>
      <c r="M340" s="63">
        <v>2022</v>
      </c>
      <c r="N340" s="65">
        <v>0</v>
      </c>
      <c r="O340" s="65">
        <v>15307153</v>
      </c>
      <c r="P340" s="65">
        <v>1370728</v>
      </c>
      <c r="Q340" s="65">
        <v>187125</v>
      </c>
      <c r="R340" s="65">
        <v>6478000</v>
      </c>
      <c r="S340" s="63"/>
      <c r="T340" s="65">
        <v>0</v>
      </c>
      <c r="U340" s="65">
        <v>1125000</v>
      </c>
      <c r="V340" s="65">
        <v>0</v>
      </c>
      <c r="W340" s="65">
        <v>5353000</v>
      </c>
      <c r="X340" s="65">
        <v>0</v>
      </c>
      <c r="Y340" s="77">
        <v>0</v>
      </c>
      <c r="Z340" s="73"/>
    </row>
    <row r="341" spans="1:26" ht="24" customHeight="1">
      <c r="A341" s="93" t="s">
        <v>103</v>
      </c>
      <c r="B341" s="54">
        <v>230</v>
      </c>
      <c r="C341" s="54">
        <v>2321</v>
      </c>
      <c r="D341" s="54">
        <v>6121</v>
      </c>
      <c r="E341" s="55">
        <v>3</v>
      </c>
      <c r="F341" s="55">
        <v>7081000000</v>
      </c>
      <c r="G341" s="56" t="s">
        <v>5</v>
      </c>
      <c r="H341" s="56" t="s">
        <v>329</v>
      </c>
      <c r="I341" s="56" t="s">
        <v>7</v>
      </c>
      <c r="J341" s="56">
        <v>400</v>
      </c>
      <c r="K341" s="56" t="s">
        <v>356</v>
      </c>
      <c r="L341" s="55">
        <v>2003</v>
      </c>
      <c r="M341" s="55">
        <v>2024</v>
      </c>
      <c r="N341" s="57">
        <v>0</v>
      </c>
      <c r="O341" s="57">
        <v>57166100</v>
      </c>
      <c r="P341" s="57">
        <v>56365100</v>
      </c>
      <c r="Q341" s="57">
        <v>100000</v>
      </c>
      <c r="R341" s="57">
        <v>101000</v>
      </c>
      <c r="S341" s="55"/>
      <c r="T341" s="57">
        <v>0</v>
      </c>
      <c r="U341" s="57">
        <v>18000</v>
      </c>
      <c r="V341" s="57">
        <v>0</v>
      </c>
      <c r="W341" s="57">
        <v>83000</v>
      </c>
      <c r="X341" s="57">
        <v>0</v>
      </c>
      <c r="Y341" s="94">
        <v>0</v>
      </c>
      <c r="Z341" s="86"/>
    </row>
    <row r="342" spans="1:26" ht="24" customHeight="1">
      <c r="A342" s="76" t="s">
        <v>1038</v>
      </c>
      <c r="B342" s="62">
        <v>230</v>
      </c>
      <c r="C342" s="62">
        <v>2321</v>
      </c>
      <c r="D342" s="62">
        <v>6121</v>
      </c>
      <c r="E342" s="63">
        <v>1</v>
      </c>
      <c r="F342" s="63">
        <v>7408000000</v>
      </c>
      <c r="G342" s="64" t="s">
        <v>5</v>
      </c>
      <c r="H342" s="64" t="s">
        <v>1039</v>
      </c>
      <c r="I342" s="64" t="s">
        <v>829</v>
      </c>
      <c r="J342" s="64">
        <v>400</v>
      </c>
      <c r="K342" s="64" t="s">
        <v>356</v>
      </c>
      <c r="L342" s="63">
        <v>2018</v>
      </c>
      <c r="M342" s="63">
        <v>2020</v>
      </c>
      <c r="N342" s="65">
        <v>0</v>
      </c>
      <c r="O342" s="65">
        <v>680000</v>
      </c>
      <c r="P342" s="65">
        <v>80000</v>
      </c>
      <c r="Q342" s="65">
        <v>300000</v>
      </c>
      <c r="R342" s="65">
        <v>300000</v>
      </c>
      <c r="S342" s="63"/>
      <c r="T342" s="65">
        <v>300000</v>
      </c>
      <c r="U342" s="65">
        <v>0</v>
      </c>
      <c r="V342" s="65">
        <v>0</v>
      </c>
      <c r="W342" s="65">
        <v>0</v>
      </c>
      <c r="X342" s="65">
        <v>0</v>
      </c>
      <c r="Y342" s="77">
        <v>0</v>
      </c>
      <c r="Z342" s="73"/>
    </row>
    <row r="343" spans="1:26" ht="24" customHeight="1">
      <c r="A343" s="93" t="s">
        <v>632</v>
      </c>
      <c r="B343" s="54">
        <v>230</v>
      </c>
      <c r="C343" s="54">
        <v>2321</v>
      </c>
      <c r="D343" s="54">
        <v>6121</v>
      </c>
      <c r="E343" s="55">
        <v>3</v>
      </c>
      <c r="F343" s="55">
        <v>7389000000</v>
      </c>
      <c r="G343" s="56" t="s">
        <v>5</v>
      </c>
      <c r="H343" s="56" t="s">
        <v>633</v>
      </c>
      <c r="I343" s="56" t="s">
        <v>10</v>
      </c>
      <c r="J343" s="56">
        <v>400</v>
      </c>
      <c r="K343" s="56" t="s">
        <v>356</v>
      </c>
      <c r="L343" s="55">
        <v>2017</v>
      </c>
      <c r="M343" s="55">
        <v>2021</v>
      </c>
      <c r="N343" s="57">
        <v>0</v>
      </c>
      <c r="O343" s="57">
        <v>10532600</v>
      </c>
      <c r="P343" s="57">
        <v>0</v>
      </c>
      <c r="Q343" s="57">
        <v>435600</v>
      </c>
      <c r="R343" s="57">
        <v>97000</v>
      </c>
      <c r="S343" s="55"/>
      <c r="T343" s="57">
        <v>0</v>
      </c>
      <c r="U343" s="57">
        <v>17000</v>
      </c>
      <c r="V343" s="57">
        <v>0</v>
      </c>
      <c r="W343" s="57">
        <v>80000</v>
      </c>
      <c r="X343" s="57">
        <v>0</v>
      </c>
      <c r="Y343" s="94">
        <v>0</v>
      </c>
      <c r="Z343" s="86"/>
    </row>
    <row r="344" spans="1:26" ht="24" customHeight="1">
      <c r="A344" s="76" t="s">
        <v>135</v>
      </c>
      <c r="B344" s="62">
        <v>230</v>
      </c>
      <c r="C344" s="62">
        <v>2321</v>
      </c>
      <c r="D344" s="62">
        <v>6121</v>
      </c>
      <c r="E344" s="63">
        <v>1</v>
      </c>
      <c r="F344" s="63">
        <v>7355000000</v>
      </c>
      <c r="G344" s="64" t="s">
        <v>5</v>
      </c>
      <c r="H344" s="64" t="s">
        <v>334</v>
      </c>
      <c r="I344" s="64" t="s">
        <v>634</v>
      </c>
      <c r="J344" s="64">
        <v>400</v>
      </c>
      <c r="K344" s="64" t="s">
        <v>356</v>
      </c>
      <c r="L344" s="63">
        <v>2014</v>
      </c>
      <c r="M344" s="63">
        <v>2021</v>
      </c>
      <c r="N344" s="65">
        <v>0</v>
      </c>
      <c r="O344" s="65">
        <v>47201000</v>
      </c>
      <c r="P344" s="65">
        <v>19675913</v>
      </c>
      <c r="Q344" s="65">
        <v>23124087</v>
      </c>
      <c r="R344" s="65">
        <v>4401000</v>
      </c>
      <c r="S344" s="63"/>
      <c r="T344" s="65">
        <v>3700000</v>
      </c>
      <c r="U344" s="65">
        <v>122000</v>
      </c>
      <c r="V344" s="65">
        <v>0</v>
      </c>
      <c r="W344" s="65">
        <v>579000</v>
      </c>
      <c r="X344" s="65">
        <v>0</v>
      </c>
      <c r="Y344" s="77">
        <v>0</v>
      </c>
      <c r="Z344" s="73"/>
    </row>
    <row r="345" spans="1:26" ht="24" customHeight="1">
      <c r="A345" s="74" t="s">
        <v>170</v>
      </c>
      <c r="B345" s="58">
        <v>230</v>
      </c>
      <c r="C345" s="58">
        <v>2321</v>
      </c>
      <c r="D345" s="58">
        <v>6121</v>
      </c>
      <c r="E345" s="59">
        <v>2</v>
      </c>
      <c r="F345" s="59">
        <v>7414000000</v>
      </c>
      <c r="G345" s="60" t="s">
        <v>5</v>
      </c>
      <c r="H345" s="60" t="s">
        <v>419</v>
      </c>
      <c r="I345" s="60" t="s">
        <v>28</v>
      </c>
      <c r="J345" s="60">
        <v>400</v>
      </c>
      <c r="K345" s="60" t="s">
        <v>356</v>
      </c>
      <c r="L345" s="59">
        <v>2018</v>
      </c>
      <c r="M345" s="59">
        <v>2025</v>
      </c>
      <c r="N345" s="61">
        <v>0</v>
      </c>
      <c r="O345" s="61">
        <v>1122461</v>
      </c>
      <c r="P345" s="61">
        <v>549461</v>
      </c>
      <c r="Q345" s="61">
        <v>92000</v>
      </c>
      <c r="R345" s="61">
        <v>481000</v>
      </c>
      <c r="S345" s="59"/>
      <c r="T345" s="61">
        <v>0</v>
      </c>
      <c r="U345" s="61">
        <v>84000</v>
      </c>
      <c r="V345" s="61">
        <v>0</v>
      </c>
      <c r="W345" s="61">
        <v>397000</v>
      </c>
      <c r="X345" s="61">
        <v>0</v>
      </c>
      <c r="Y345" s="75">
        <v>0</v>
      </c>
      <c r="Z345" s="72"/>
    </row>
    <row r="346" spans="1:26" ht="24" customHeight="1">
      <c r="A346" s="76" t="s">
        <v>212</v>
      </c>
      <c r="B346" s="62">
        <v>230</v>
      </c>
      <c r="C346" s="62">
        <v>2321</v>
      </c>
      <c r="D346" s="62">
        <v>6121</v>
      </c>
      <c r="E346" s="63">
        <v>1</v>
      </c>
      <c r="F346" s="63">
        <v>7361000000</v>
      </c>
      <c r="G346" s="64" t="s">
        <v>5</v>
      </c>
      <c r="H346" s="64" t="s">
        <v>335</v>
      </c>
      <c r="I346" s="64" t="s">
        <v>635</v>
      </c>
      <c r="J346" s="64">
        <v>400</v>
      </c>
      <c r="K346" s="64" t="s">
        <v>301</v>
      </c>
      <c r="L346" s="63">
        <v>2008</v>
      </c>
      <c r="M346" s="63">
        <v>2022</v>
      </c>
      <c r="N346" s="65">
        <v>0</v>
      </c>
      <c r="O346" s="65">
        <v>6230374</v>
      </c>
      <c r="P346" s="65">
        <v>500752</v>
      </c>
      <c r="Q346" s="65">
        <v>468622</v>
      </c>
      <c r="R346" s="65">
        <v>5261000</v>
      </c>
      <c r="S346" s="63"/>
      <c r="T346" s="65">
        <v>0</v>
      </c>
      <c r="U346" s="65">
        <v>393000</v>
      </c>
      <c r="V346" s="65">
        <v>3000000</v>
      </c>
      <c r="W346" s="65">
        <v>1868000</v>
      </c>
      <c r="X346" s="65">
        <v>0</v>
      </c>
      <c r="Y346" s="77">
        <v>0</v>
      </c>
      <c r="Z346" s="73"/>
    </row>
    <row r="347" spans="1:26" ht="24" customHeight="1">
      <c r="A347" s="76" t="s">
        <v>118</v>
      </c>
      <c r="B347" s="62">
        <v>230</v>
      </c>
      <c r="C347" s="62">
        <v>2321</v>
      </c>
      <c r="D347" s="62">
        <v>6121</v>
      </c>
      <c r="E347" s="63">
        <v>1</v>
      </c>
      <c r="F347" s="63">
        <v>7254000000</v>
      </c>
      <c r="G347" s="64" t="s">
        <v>5</v>
      </c>
      <c r="H347" s="64" t="s">
        <v>336</v>
      </c>
      <c r="I347" s="64" t="s">
        <v>29</v>
      </c>
      <c r="J347" s="64">
        <v>400</v>
      </c>
      <c r="K347" s="64" t="s">
        <v>356</v>
      </c>
      <c r="L347" s="63">
        <v>2009</v>
      </c>
      <c r="M347" s="63">
        <v>2021</v>
      </c>
      <c r="N347" s="65">
        <v>5610000</v>
      </c>
      <c r="O347" s="65">
        <v>6885380</v>
      </c>
      <c r="P347" s="65">
        <v>794380</v>
      </c>
      <c r="Q347" s="65">
        <v>3740000</v>
      </c>
      <c r="R347" s="65">
        <v>2351000</v>
      </c>
      <c r="S347" s="63"/>
      <c r="T347" s="65">
        <v>237000</v>
      </c>
      <c r="U347" s="65">
        <v>43000</v>
      </c>
      <c r="V347" s="65">
        <v>0</v>
      </c>
      <c r="W347" s="65">
        <v>201000</v>
      </c>
      <c r="X347" s="65">
        <v>1870000</v>
      </c>
      <c r="Y347" s="77">
        <v>0</v>
      </c>
      <c r="Z347" s="73"/>
    </row>
    <row r="348" spans="1:26" ht="24" customHeight="1">
      <c r="A348" s="76" t="s">
        <v>636</v>
      </c>
      <c r="B348" s="62">
        <v>230</v>
      </c>
      <c r="C348" s="62">
        <v>2321</v>
      </c>
      <c r="D348" s="62">
        <v>6121</v>
      </c>
      <c r="E348" s="63">
        <v>1</v>
      </c>
      <c r="F348" s="63">
        <v>7461000000</v>
      </c>
      <c r="G348" s="64" t="s">
        <v>5</v>
      </c>
      <c r="H348" s="64" t="s">
        <v>637</v>
      </c>
      <c r="I348" s="64" t="s">
        <v>20</v>
      </c>
      <c r="J348" s="64">
        <v>400</v>
      </c>
      <c r="K348" s="64" t="s">
        <v>356</v>
      </c>
      <c r="L348" s="63">
        <v>2020</v>
      </c>
      <c r="M348" s="63">
        <v>2021</v>
      </c>
      <c r="N348" s="65">
        <v>0</v>
      </c>
      <c r="O348" s="65">
        <v>1438490</v>
      </c>
      <c r="P348" s="65">
        <v>0</v>
      </c>
      <c r="Q348" s="65">
        <v>567490</v>
      </c>
      <c r="R348" s="65">
        <v>871000</v>
      </c>
      <c r="S348" s="63"/>
      <c r="T348" s="65">
        <v>270000</v>
      </c>
      <c r="U348" s="65">
        <v>105000</v>
      </c>
      <c r="V348" s="65">
        <v>0</v>
      </c>
      <c r="W348" s="65">
        <v>496000</v>
      </c>
      <c r="X348" s="65">
        <v>0</v>
      </c>
      <c r="Y348" s="77">
        <v>0</v>
      </c>
      <c r="Z348" s="73"/>
    </row>
    <row r="349" spans="1:26" ht="24" customHeight="1">
      <c r="A349" s="74" t="s">
        <v>120</v>
      </c>
      <c r="B349" s="58">
        <v>230</v>
      </c>
      <c r="C349" s="58">
        <v>2321</v>
      </c>
      <c r="D349" s="58">
        <v>6121</v>
      </c>
      <c r="E349" s="59">
        <v>2</v>
      </c>
      <c r="F349" s="59">
        <v>7267000000</v>
      </c>
      <c r="G349" s="60" t="s">
        <v>5</v>
      </c>
      <c r="H349" s="60" t="s">
        <v>638</v>
      </c>
      <c r="I349" s="60" t="s">
        <v>10</v>
      </c>
      <c r="J349" s="60">
        <v>400</v>
      </c>
      <c r="K349" s="60" t="s">
        <v>356</v>
      </c>
      <c r="L349" s="59">
        <v>2010</v>
      </c>
      <c r="M349" s="59">
        <v>2022</v>
      </c>
      <c r="N349" s="61">
        <v>0</v>
      </c>
      <c r="O349" s="61">
        <v>20937250</v>
      </c>
      <c r="P349" s="61">
        <v>17695393</v>
      </c>
      <c r="Q349" s="61">
        <v>155417</v>
      </c>
      <c r="R349" s="61">
        <v>251000</v>
      </c>
      <c r="S349" s="59"/>
      <c r="T349" s="61">
        <v>0</v>
      </c>
      <c r="U349" s="61">
        <v>44000</v>
      </c>
      <c r="V349" s="61">
        <v>0</v>
      </c>
      <c r="W349" s="61">
        <v>207000</v>
      </c>
      <c r="X349" s="61">
        <v>0</v>
      </c>
      <c r="Y349" s="75">
        <v>0</v>
      </c>
      <c r="Z349" s="72"/>
    </row>
    <row r="350" spans="1:26" ht="24" customHeight="1">
      <c r="A350" s="74" t="s">
        <v>149</v>
      </c>
      <c r="B350" s="58">
        <v>230</v>
      </c>
      <c r="C350" s="58">
        <v>2321</v>
      </c>
      <c r="D350" s="58">
        <v>6121</v>
      </c>
      <c r="E350" s="59">
        <v>2</v>
      </c>
      <c r="F350" s="59">
        <v>7384000000</v>
      </c>
      <c r="G350" s="60" t="s">
        <v>5</v>
      </c>
      <c r="H350" s="60" t="s">
        <v>639</v>
      </c>
      <c r="I350" s="60" t="s">
        <v>15</v>
      </c>
      <c r="J350" s="60">
        <v>400</v>
      </c>
      <c r="K350" s="60" t="s">
        <v>356</v>
      </c>
      <c r="L350" s="59">
        <v>2017</v>
      </c>
      <c r="M350" s="59">
        <v>2021</v>
      </c>
      <c r="N350" s="61">
        <v>0</v>
      </c>
      <c r="O350" s="61">
        <v>232255</v>
      </c>
      <c r="P350" s="61">
        <v>87120</v>
      </c>
      <c r="Q350" s="61">
        <v>132135</v>
      </c>
      <c r="R350" s="61">
        <v>13000</v>
      </c>
      <c r="S350" s="59"/>
      <c r="T350" s="61">
        <v>0</v>
      </c>
      <c r="U350" s="61">
        <v>3000</v>
      </c>
      <c r="V350" s="61">
        <v>0</v>
      </c>
      <c r="W350" s="61">
        <v>10000</v>
      </c>
      <c r="X350" s="61">
        <v>0</v>
      </c>
      <c r="Y350" s="75">
        <v>0</v>
      </c>
      <c r="Z350" s="72"/>
    </row>
    <row r="351" spans="1:26" ht="24" customHeight="1">
      <c r="A351" s="76" t="s">
        <v>116</v>
      </c>
      <c r="B351" s="62">
        <v>230</v>
      </c>
      <c r="C351" s="62">
        <v>2321</v>
      </c>
      <c r="D351" s="62">
        <v>6121</v>
      </c>
      <c r="E351" s="63">
        <v>1</v>
      </c>
      <c r="F351" s="63">
        <v>7210000000</v>
      </c>
      <c r="G351" s="64" t="s">
        <v>5</v>
      </c>
      <c r="H351" s="64" t="s">
        <v>428</v>
      </c>
      <c r="I351" s="64" t="s">
        <v>28</v>
      </c>
      <c r="J351" s="64">
        <v>400</v>
      </c>
      <c r="K351" s="64" t="s">
        <v>356</v>
      </c>
      <c r="L351" s="63">
        <v>2003</v>
      </c>
      <c r="M351" s="63">
        <v>2022</v>
      </c>
      <c r="N351" s="65">
        <v>0</v>
      </c>
      <c r="O351" s="65">
        <v>16144802</v>
      </c>
      <c r="P351" s="65">
        <v>627623</v>
      </c>
      <c r="Q351" s="65">
        <v>20000</v>
      </c>
      <c r="R351" s="65">
        <v>15095000</v>
      </c>
      <c r="S351" s="63"/>
      <c r="T351" s="65">
        <v>94000</v>
      </c>
      <c r="U351" s="65">
        <v>868000</v>
      </c>
      <c r="V351" s="65">
        <v>10000000</v>
      </c>
      <c r="W351" s="65">
        <v>4133000</v>
      </c>
      <c r="X351" s="65">
        <v>0</v>
      </c>
      <c r="Y351" s="77">
        <v>0</v>
      </c>
      <c r="Z351" s="73"/>
    </row>
    <row r="352" spans="1:26" ht="24" customHeight="1">
      <c r="A352" s="76" t="s">
        <v>218</v>
      </c>
      <c r="B352" s="62">
        <v>230</v>
      </c>
      <c r="C352" s="62">
        <v>2321</v>
      </c>
      <c r="D352" s="62">
        <v>6121</v>
      </c>
      <c r="E352" s="63">
        <v>1</v>
      </c>
      <c r="F352" s="63">
        <v>7376000000</v>
      </c>
      <c r="G352" s="64" t="s">
        <v>5</v>
      </c>
      <c r="H352" s="64" t="s">
        <v>431</v>
      </c>
      <c r="I352" s="64" t="s">
        <v>8</v>
      </c>
      <c r="J352" s="64">
        <v>400</v>
      </c>
      <c r="K352" s="64" t="s">
        <v>356</v>
      </c>
      <c r="L352" s="63">
        <v>2015</v>
      </c>
      <c r="M352" s="63">
        <v>2023</v>
      </c>
      <c r="N352" s="65">
        <v>0</v>
      </c>
      <c r="O352" s="65">
        <v>80409485</v>
      </c>
      <c r="P352" s="65">
        <v>881485</v>
      </c>
      <c r="Q352" s="65">
        <v>80000</v>
      </c>
      <c r="R352" s="65">
        <v>7651000</v>
      </c>
      <c r="S352" s="63"/>
      <c r="T352" s="65">
        <v>0</v>
      </c>
      <c r="U352" s="65">
        <v>1328000</v>
      </c>
      <c r="V352" s="65">
        <v>0</v>
      </c>
      <c r="W352" s="65">
        <v>6323000</v>
      </c>
      <c r="X352" s="65">
        <v>0</v>
      </c>
      <c r="Y352" s="77">
        <v>0</v>
      </c>
      <c r="Z352" s="73"/>
    </row>
    <row r="353" spans="1:26" ht="24" customHeight="1">
      <c r="A353" s="74" t="s">
        <v>171</v>
      </c>
      <c r="B353" s="58">
        <v>230</v>
      </c>
      <c r="C353" s="58">
        <v>2321</v>
      </c>
      <c r="D353" s="58">
        <v>6121</v>
      </c>
      <c r="E353" s="59">
        <v>2</v>
      </c>
      <c r="F353" s="59">
        <v>7415000000</v>
      </c>
      <c r="G353" s="60" t="s">
        <v>5</v>
      </c>
      <c r="H353" s="60" t="s">
        <v>341</v>
      </c>
      <c r="I353" s="60" t="s">
        <v>10</v>
      </c>
      <c r="J353" s="60">
        <v>400</v>
      </c>
      <c r="K353" s="60" t="s">
        <v>356</v>
      </c>
      <c r="L353" s="59">
        <v>2017</v>
      </c>
      <c r="M353" s="59">
        <v>2022</v>
      </c>
      <c r="N353" s="61">
        <v>0</v>
      </c>
      <c r="O353" s="61">
        <v>829280</v>
      </c>
      <c r="P353" s="61">
        <v>302500</v>
      </c>
      <c r="Q353" s="61">
        <v>317000</v>
      </c>
      <c r="R353" s="61">
        <v>38000</v>
      </c>
      <c r="S353" s="59"/>
      <c r="T353" s="61">
        <v>38000</v>
      </c>
      <c r="U353" s="61">
        <v>0</v>
      </c>
      <c r="V353" s="61">
        <v>0</v>
      </c>
      <c r="W353" s="61">
        <v>0</v>
      </c>
      <c r="X353" s="61">
        <v>0</v>
      </c>
      <c r="Y353" s="75">
        <v>0</v>
      </c>
      <c r="Z353" s="72"/>
    </row>
    <row r="354" spans="1:26" ht="24" customHeight="1">
      <c r="A354" s="76" t="s">
        <v>640</v>
      </c>
      <c r="B354" s="62">
        <v>230</v>
      </c>
      <c r="C354" s="62">
        <v>2321</v>
      </c>
      <c r="D354" s="62">
        <v>6121</v>
      </c>
      <c r="E354" s="63">
        <v>1</v>
      </c>
      <c r="F354" s="63">
        <v>7467000000</v>
      </c>
      <c r="G354" s="64" t="s">
        <v>5</v>
      </c>
      <c r="H354" s="64" t="s">
        <v>641</v>
      </c>
      <c r="I354" s="64" t="s">
        <v>10</v>
      </c>
      <c r="J354" s="64">
        <v>400</v>
      </c>
      <c r="K354" s="64" t="s">
        <v>356</v>
      </c>
      <c r="L354" s="63">
        <v>2020</v>
      </c>
      <c r="M354" s="63">
        <v>2023</v>
      </c>
      <c r="N354" s="65">
        <v>0</v>
      </c>
      <c r="O354" s="65">
        <v>23355000</v>
      </c>
      <c r="P354" s="65">
        <v>0</v>
      </c>
      <c r="Q354" s="65">
        <v>127000</v>
      </c>
      <c r="R354" s="65">
        <v>1128000</v>
      </c>
      <c r="S354" s="63"/>
      <c r="T354" s="65">
        <v>127000</v>
      </c>
      <c r="U354" s="65">
        <v>174000</v>
      </c>
      <c r="V354" s="65">
        <v>0</v>
      </c>
      <c r="W354" s="65">
        <v>827000</v>
      </c>
      <c r="X354" s="65">
        <v>0</v>
      </c>
      <c r="Y354" s="77">
        <v>0</v>
      </c>
      <c r="Z354" s="73"/>
    </row>
    <row r="355" spans="1:26" ht="24" customHeight="1">
      <c r="A355" s="93" t="s">
        <v>143</v>
      </c>
      <c r="B355" s="54">
        <v>230</v>
      </c>
      <c r="C355" s="54">
        <v>2321</v>
      </c>
      <c r="D355" s="54">
        <v>6121</v>
      </c>
      <c r="E355" s="55">
        <v>4</v>
      </c>
      <c r="F355" s="55">
        <v>7372000000</v>
      </c>
      <c r="G355" s="56" t="s">
        <v>5</v>
      </c>
      <c r="H355" s="56" t="s">
        <v>642</v>
      </c>
      <c r="I355" s="56" t="s">
        <v>15</v>
      </c>
      <c r="J355" s="56">
        <v>400</v>
      </c>
      <c r="K355" s="56" t="s">
        <v>356</v>
      </c>
      <c r="L355" s="55">
        <v>2016</v>
      </c>
      <c r="M355" s="55">
        <v>2023</v>
      </c>
      <c r="N355" s="57">
        <v>0</v>
      </c>
      <c r="O355" s="57">
        <v>17884690</v>
      </c>
      <c r="P355" s="57">
        <v>350900</v>
      </c>
      <c r="Q355" s="57">
        <v>71390</v>
      </c>
      <c r="R355" s="57">
        <v>512000</v>
      </c>
      <c r="S355" s="55"/>
      <c r="T355" s="57">
        <v>0</v>
      </c>
      <c r="U355" s="57">
        <v>89000</v>
      </c>
      <c r="V355" s="57">
        <v>0</v>
      </c>
      <c r="W355" s="57">
        <v>423000</v>
      </c>
      <c r="X355" s="57">
        <v>0</v>
      </c>
      <c r="Y355" s="94">
        <v>0</v>
      </c>
      <c r="Z355" s="86"/>
    </row>
    <row r="356" spans="1:26" ht="24" customHeight="1">
      <c r="A356" s="76" t="s">
        <v>150</v>
      </c>
      <c r="B356" s="62">
        <v>230</v>
      </c>
      <c r="C356" s="62">
        <v>2321</v>
      </c>
      <c r="D356" s="62">
        <v>6121</v>
      </c>
      <c r="E356" s="63">
        <v>1</v>
      </c>
      <c r="F356" s="63">
        <v>7395000000</v>
      </c>
      <c r="G356" s="64" t="s">
        <v>5</v>
      </c>
      <c r="H356" s="64" t="s">
        <v>440</v>
      </c>
      <c r="I356" s="64" t="s">
        <v>22</v>
      </c>
      <c r="J356" s="64">
        <v>400</v>
      </c>
      <c r="K356" s="64" t="s">
        <v>356</v>
      </c>
      <c r="L356" s="63">
        <v>2014</v>
      </c>
      <c r="M356" s="63">
        <v>2024</v>
      </c>
      <c r="N356" s="65">
        <v>0</v>
      </c>
      <c r="O356" s="65">
        <v>115317930</v>
      </c>
      <c r="P356" s="65">
        <v>4173933</v>
      </c>
      <c r="Q356" s="65">
        <v>29999997</v>
      </c>
      <c r="R356" s="65">
        <v>47501000</v>
      </c>
      <c r="S356" s="63"/>
      <c r="T356" s="65">
        <v>4000000</v>
      </c>
      <c r="U356" s="65">
        <v>4079000</v>
      </c>
      <c r="V356" s="65">
        <v>20000000</v>
      </c>
      <c r="W356" s="65">
        <v>19422000</v>
      </c>
      <c r="X356" s="65">
        <v>0</v>
      </c>
      <c r="Y356" s="77">
        <v>0</v>
      </c>
      <c r="Z356" s="73"/>
    </row>
    <row r="357" spans="1:26" ht="24" customHeight="1">
      <c r="A357" s="74" t="s">
        <v>215</v>
      </c>
      <c r="B357" s="58">
        <v>230</v>
      </c>
      <c r="C357" s="58">
        <v>2321</v>
      </c>
      <c r="D357" s="58">
        <v>6121</v>
      </c>
      <c r="E357" s="59">
        <v>2</v>
      </c>
      <c r="F357" s="59">
        <v>7429000000</v>
      </c>
      <c r="G357" s="60" t="s">
        <v>5</v>
      </c>
      <c r="H357" s="60" t="s">
        <v>349</v>
      </c>
      <c r="I357" s="60" t="s">
        <v>10</v>
      </c>
      <c r="J357" s="60">
        <v>400</v>
      </c>
      <c r="K357" s="60" t="s">
        <v>356</v>
      </c>
      <c r="L357" s="59">
        <v>2019</v>
      </c>
      <c r="M357" s="59">
        <v>2022</v>
      </c>
      <c r="N357" s="61">
        <v>0</v>
      </c>
      <c r="O357" s="61">
        <v>14814650</v>
      </c>
      <c r="P357" s="61">
        <v>0</v>
      </c>
      <c r="Q357" s="61">
        <v>245000</v>
      </c>
      <c r="R357" s="61">
        <v>461000</v>
      </c>
      <c r="S357" s="59"/>
      <c r="T357" s="61">
        <v>43000</v>
      </c>
      <c r="U357" s="61">
        <v>73000</v>
      </c>
      <c r="V357" s="61">
        <v>0</v>
      </c>
      <c r="W357" s="61">
        <v>345000</v>
      </c>
      <c r="X357" s="61">
        <v>0</v>
      </c>
      <c r="Y357" s="75">
        <v>0</v>
      </c>
      <c r="Z357" s="72"/>
    </row>
    <row r="358" spans="1:26" ht="24" customHeight="1">
      <c r="A358" s="76" t="s">
        <v>176</v>
      </c>
      <c r="B358" s="62">
        <v>230</v>
      </c>
      <c r="C358" s="62">
        <v>2321</v>
      </c>
      <c r="D358" s="62">
        <v>6121</v>
      </c>
      <c r="E358" s="63">
        <v>1</v>
      </c>
      <c r="F358" s="63">
        <v>7420000000</v>
      </c>
      <c r="G358" s="64" t="s">
        <v>5</v>
      </c>
      <c r="H358" s="64" t="s">
        <v>350</v>
      </c>
      <c r="I358" s="64" t="s">
        <v>15</v>
      </c>
      <c r="J358" s="64">
        <v>400</v>
      </c>
      <c r="K358" s="64" t="s">
        <v>356</v>
      </c>
      <c r="L358" s="63">
        <v>2018</v>
      </c>
      <c r="M358" s="63">
        <v>2024</v>
      </c>
      <c r="N358" s="65">
        <v>0</v>
      </c>
      <c r="O358" s="65">
        <v>4835350</v>
      </c>
      <c r="P358" s="65">
        <v>284350</v>
      </c>
      <c r="Q358" s="65">
        <v>0</v>
      </c>
      <c r="R358" s="65">
        <v>201000</v>
      </c>
      <c r="S358" s="63"/>
      <c r="T358" s="65">
        <v>0</v>
      </c>
      <c r="U358" s="65">
        <v>35000</v>
      </c>
      <c r="V358" s="65">
        <v>0</v>
      </c>
      <c r="W358" s="65">
        <v>166000</v>
      </c>
      <c r="X358" s="65">
        <v>0</v>
      </c>
      <c r="Y358" s="77">
        <v>0</v>
      </c>
      <c r="Z358" s="73"/>
    </row>
    <row r="359" spans="1:26" ht="24" customHeight="1">
      <c r="A359" s="76" t="s">
        <v>110</v>
      </c>
      <c r="B359" s="62">
        <v>230</v>
      </c>
      <c r="C359" s="62">
        <v>2321</v>
      </c>
      <c r="D359" s="62">
        <v>6121</v>
      </c>
      <c r="E359" s="63">
        <v>1</v>
      </c>
      <c r="F359" s="63">
        <v>7095000000</v>
      </c>
      <c r="G359" s="64" t="s">
        <v>5</v>
      </c>
      <c r="H359" s="64" t="s">
        <v>444</v>
      </c>
      <c r="I359" s="64" t="s">
        <v>30</v>
      </c>
      <c r="J359" s="64">
        <v>400</v>
      </c>
      <c r="K359" s="64" t="s">
        <v>356</v>
      </c>
      <c r="L359" s="63">
        <v>2003</v>
      </c>
      <c r="M359" s="63">
        <v>2022</v>
      </c>
      <c r="N359" s="65">
        <v>30377041</v>
      </c>
      <c r="O359" s="65">
        <v>73909531</v>
      </c>
      <c r="P359" s="65">
        <v>3577745</v>
      </c>
      <c r="Q359" s="65">
        <v>46944335</v>
      </c>
      <c r="R359" s="65">
        <v>20320000</v>
      </c>
      <c r="S359" s="63"/>
      <c r="T359" s="65">
        <v>0</v>
      </c>
      <c r="U359" s="65">
        <v>1726000</v>
      </c>
      <c r="V359" s="65">
        <v>5000000</v>
      </c>
      <c r="W359" s="65">
        <v>8216000</v>
      </c>
      <c r="X359" s="65">
        <v>5378000</v>
      </c>
      <c r="Y359" s="77">
        <v>0</v>
      </c>
      <c r="Z359" s="73"/>
    </row>
    <row r="360" spans="1:26" ht="24" customHeight="1">
      <c r="A360" s="76" t="s">
        <v>200</v>
      </c>
      <c r="B360" s="62">
        <v>230</v>
      </c>
      <c r="C360" s="62">
        <v>2321</v>
      </c>
      <c r="D360" s="62">
        <v>6121</v>
      </c>
      <c r="E360" s="63">
        <v>1</v>
      </c>
      <c r="F360" s="63">
        <v>7449000000</v>
      </c>
      <c r="G360" s="64" t="s">
        <v>5</v>
      </c>
      <c r="H360" s="64" t="s">
        <v>448</v>
      </c>
      <c r="I360" s="64" t="s">
        <v>10</v>
      </c>
      <c r="J360" s="64">
        <v>400</v>
      </c>
      <c r="K360" s="64" t="s">
        <v>392</v>
      </c>
      <c r="L360" s="63">
        <v>2015</v>
      </c>
      <c r="M360" s="63">
        <v>2020</v>
      </c>
      <c r="N360" s="65">
        <v>0</v>
      </c>
      <c r="O360" s="65">
        <v>11800838</v>
      </c>
      <c r="P360" s="65">
        <v>290400</v>
      </c>
      <c r="Q360" s="65">
        <v>10145438</v>
      </c>
      <c r="R360" s="65">
        <v>1365000</v>
      </c>
      <c r="S360" s="63"/>
      <c r="T360" s="65">
        <v>1365000</v>
      </c>
      <c r="U360" s="65">
        <v>0</v>
      </c>
      <c r="V360" s="65">
        <v>0</v>
      </c>
      <c r="W360" s="65">
        <v>0</v>
      </c>
      <c r="X360" s="65">
        <v>0</v>
      </c>
      <c r="Y360" s="77">
        <v>0</v>
      </c>
      <c r="Z360" s="73"/>
    </row>
    <row r="361" spans="1:26" ht="24" customHeight="1">
      <c r="A361" s="76" t="s">
        <v>107</v>
      </c>
      <c r="B361" s="62">
        <v>230</v>
      </c>
      <c r="C361" s="62">
        <v>2321</v>
      </c>
      <c r="D361" s="62">
        <v>6121</v>
      </c>
      <c r="E361" s="63">
        <v>1</v>
      </c>
      <c r="F361" s="63">
        <v>7091000000</v>
      </c>
      <c r="G361" s="64" t="s">
        <v>5</v>
      </c>
      <c r="H361" s="64" t="s">
        <v>643</v>
      </c>
      <c r="I361" s="64" t="s">
        <v>21</v>
      </c>
      <c r="J361" s="64">
        <v>400</v>
      </c>
      <c r="K361" s="64" t="s">
        <v>356</v>
      </c>
      <c r="L361" s="63">
        <v>2003</v>
      </c>
      <c r="M361" s="63">
        <v>2022</v>
      </c>
      <c r="N361" s="65">
        <v>0</v>
      </c>
      <c r="O361" s="65">
        <v>184897000</v>
      </c>
      <c r="P361" s="65">
        <v>5616000</v>
      </c>
      <c r="Q361" s="65">
        <v>72845000</v>
      </c>
      <c r="R361" s="65">
        <v>49601000</v>
      </c>
      <c r="S361" s="63"/>
      <c r="T361" s="65">
        <v>0</v>
      </c>
      <c r="U361" s="65">
        <v>6005000</v>
      </c>
      <c r="V361" s="65">
        <v>15000000</v>
      </c>
      <c r="W361" s="65">
        <v>28596000</v>
      </c>
      <c r="X361" s="65">
        <v>0</v>
      </c>
      <c r="Y361" s="77">
        <v>0</v>
      </c>
      <c r="Z361" s="73"/>
    </row>
    <row r="362" spans="1:26" ht="24" customHeight="1">
      <c r="A362" s="76" t="s">
        <v>1034</v>
      </c>
      <c r="B362" s="62">
        <v>230</v>
      </c>
      <c r="C362" s="62">
        <v>2321</v>
      </c>
      <c r="D362" s="62">
        <v>6121</v>
      </c>
      <c r="E362" s="63">
        <v>1</v>
      </c>
      <c r="F362" s="63">
        <v>7256000000</v>
      </c>
      <c r="G362" s="64" t="s">
        <v>5</v>
      </c>
      <c r="H362" s="64" t="s">
        <v>1035</v>
      </c>
      <c r="I362" s="64" t="s">
        <v>8</v>
      </c>
      <c r="J362" s="64">
        <v>400</v>
      </c>
      <c r="K362" s="64" t="s">
        <v>356</v>
      </c>
      <c r="L362" s="63">
        <v>2008</v>
      </c>
      <c r="M362" s="63">
        <v>2021</v>
      </c>
      <c r="N362" s="65">
        <v>0</v>
      </c>
      <c r="O362" s="65">
        <v>9253343</v>
      </c>
      <c r="P362" s="65">
        <v>6814343</v>
      </c>
      <c r="Q362" s="65">
        <v>2000000</v>
      </c>
      <c r="R362" s="65">
        <v>439000</v>
      </c>
      <c r="S362" s="63"/>
      <c r="T362" s="65">
        <v>439000</v>
      </c>
      <c r="U362" s="65">
        <v>0</v>
      </c>
      <c r="V362" s="65">
        <v>0</v>
      </c>
      <c r="W362" s="65">
        <v>0</v>
      </c>
      <c r="X362" s="65">
        <v>0</v>
      </c>
      <c r="Y362" s="77">
        <v>0</v>
      </c>
      <c r="Z362" s="73"/>
    </row>
    <row r="363" spans="1:26" ht="24" customHeight="1">
      <c r="A363" s="93" t="s">
        <v>104</v>
      </c>
      <c r="B363" s="54">
        <v>230</v>
      </c>
      <c r="C363" s="54">
        <v>2321</v>
      </c>
      <c r="D363" s="54">
        <v>6121</v>
      </c>
      <c r="E363" s="55">
        <v>3</v>
      </c>
      <c r="F363" s="55">
        <v>7088000000</v>
      </c>
      <c r="G363" s="56" t="s">
        <v>5</v>
      </c>
      <c r="H363" s="56" t="s">
        <v>458</v>
      </c>
      <c r="I363" s="56" t="s">
        <v>6</v>
      </c>
      <c r="J363" s="56">
        <v>400</v>
      </c>
      <c r="K363" s="56" t="s">
        <v>356</v>
      </c>
      <c r="L363" s="55">
        <v>2004</v>
      </c>
      <c r="M363" s="55">
        <v>2024</v>
      </c>
      <c r="N363" s="57">
        <v>0</v>
      </c>
      <c r="O363" s="57">
        <v>38272547</v>
      </c>
      <c r="P363" s="57">
        <v>17471547</v>
      </c>
      <c r="Q363" s="57">
        <v>100000</v>
      </c>
      <c r="R363" s="57">
        <v>101000</v>
      </c>
      <c r="S363" s="55"/>
      <c r="T363" s="57">
        <v>0</v>
      </c>
      <c r="U363" s="57">
        <v>18000</v>
      </c>
      <c r="V363" s="57">
        <v>0</v>
      </c>
      <c r="W363" s="57">
        <v>83000</v>
      </c>
      <c r="X363" s="57">
        <v>0</v>
      </c>
      <c r="Y363" s="94">
        <v>0</v>
      </c>
      <c r="Z363" s="86"/>
    </row>
    <row r="364" spans="1:26" ht="24" customHeight="1">
      <c r="A364" s="76" t="s">
        <v>125</v>
      </c>
      <c r="B364" s="62">
        <v>230</v>
      </c>
      <c r="C364" s="62">
        <v>2321</v>
      </c>
      <c r="D364" s="62">
        <v>6121</v>
      </c>
      <c r="E364" s="63">
        <v>1</v>
      </c>
      <c r="F364" s="63">
        <v>7319000000</v>
      </c>
      <c r="G364" s="64" t="s">
        <v>5</v>
      </c>
      <c r="H364" s="64" t="s">
        <v>609</v>
      </c>
      <c r="I364" s="64" t="s">
        <v>15</v>
      </c>
      <c r="J364" s="64">
        <v>400</v>
      </c>
      <c r="K364" s="64" t="s">
        <v>356</v>
      </c>
      <c r="L364" s="63">
        <v>2013</v>
      </c>
      <c r="M364" s="63">
        <v>2021</v>
      </c>
      <c r="N364" s="65">
        <v>0</v>
      </c>
      <c r="O364" s="65">
        <v>80001000</v>
      </c>
      <c r="P364" s="65">
        <v>1136384</v>
      </c>
      <c r="Q364" s="65">
        <v>51499616</v>
      </c>
      <c r="R364" s="65">
        <v>27365000</v>
      </c>
      <c r="S364" s="63"/>
      <c r="T364" s="65">
        <v>0</v>
      </c>
      <c r="U364" s="65">
        <v>2146000</v>
      </c>
      <c r="V364" s="65">
        <v>15000000</v>
      </c>
      <c r="W364" s="65">
        <v>10219000</v>
      </c>
      <c r="X364" s="65">
        <v>0</v>
      </c>
      <c r="Y364" s="77">
        <v>0</v>
      </c>
      <c r="Z364" s="73"/>
    </row>
    <row r="365" spans="1:26" ht="24" customHeight="1">
      <c r="A365" s="76" t="s">
        <v>644</v>
      </c>
      <c r="B365" s="62">
        <v>230</v>
      </c>
      <c r="C365" s="62">
        <v>2321</v>
      </c>
      <c r="D365" s="62">
        <v>6121</v>
      </c>
      <c r="E365" s="63">
        <v>1</v>
      </c>
      <c r="F365" s="63">
        <v>7423000000</v>
      </c>
      <c r="G365" s="64" t="s">
        <v>5</v>
      </c>
      <c r="H365" s="64" t="s">
        <v>645</v>
      </c>
      <c r="I365" s="64" t="s">
        <v>10</v>
      </c>
      <c r="J365" s="64">
        <v>400</v>
      </c>
      <c r="K365" s="64" t="s">
        <v>356</v>
      </c>
      <c r="L365" s="63">
        <v>2017</v>
      </c>
      <c r="M365" s="63">
        <v>2021</v>
      </c>
      <c r="N365" s="65">
        <v>0</v>
      </c>
      <c r="O365" s="65">
        <v>6676450</v>
      </c>
      <c r="P365" s="65">
        <v>538450</v>
      </c>
      <c r="Q365" s="65">
        <v>3100000</v>
      </c>
      <c r="R365" s="65">
        <v>3038000</v>
      </c>
      <c r="S365" s="63"/>
      <c r="T365" s="65">
        <v>0</v>
      </c>
      <c r="U365" s="65">
        <v>528000</v>
      </c>
      <c r="V365" s="65">
        <v>0</v>
      </c>
      <c r="W365" s="65">
        <v>2510000</v>
      </c>
      <c r="X365" s="65">
        <v>0</v>
      </c>
      <c r="Y365" s="77">
        <v>0</v>
      </c>
      <c r="Z365" s="73"/>
    </row>
    <row r="366" spans="1:26" ht="24" customHeight="1">
      <c r="A366" s="74" t="s">
        <v>207</v>
      </c>
      <c r="B366" s="58">
        <v>230</v>
      </c>
      <c r="C366" s="58">
        <v>2321</v>
      </c>
      <c r="D366" s="58">
        <v>6121</v>
      </c>
      <c r="E366" s="59">
        <v>2</v>
      </c>
      <c r="F366" s="59">
        <v>7385000000</v>
      </c>
      <c r="G366" s="60" t="s">
        <v>5</v>
      </c>
      <c r="H366" s="60" t="s">
        <v>461</v>
      </c>
      <c r="I366" s="60" t="s">
        <v>26</v>
      </c>
      <c r="J366" s="60">
        <v>400</v>
      </c>
      <c r="K366" s="60" t="s">
        <v>356</v>
      </c>
      <c r="L366" s="59">
        <v>2010</v>
      </c>
      <c r="M366" s="59">
        <v>2023</v>
      </c>
      <c r="N366" s="61">
        <v>0</v>
      </c>
      <c r="O366" s="61">
        <v>10606028</v>
      </c>
      <c r="P366" s="61">
        <v>105028</v>
      </c>
      <c r="Q366" s="61">
        <v>0</v>
      </c>
      <c r="R366" s="61">
        <v>501000</v>
      </c>
      <c r="S366" s="59"/>
      <c r="T366" s="61">
        <v>0</v>
      </c>
      <c r="U366" s="61">
        <v>87000</v>
      </c>
      <c r="V366" s="61">
        <v>0</v>
      </c>
      <c r="W366" s="61">
        <v>414000</v>
      </c>
      <c r="X366" s="61">
        <v>0</v>
      </c>
      <c r="Y366" s="75">
        <v>0</v>
      </c>
      <c r="Z366" s="72"/>
    </row>
    <row r="367" spans="1:26" ht="24" customHeight="1">
      <c r="A367" s="74" t="s">
        <v>210</v>
      </c>
      <c r="B367" s="58">
        <v>230</v>
      </c>
      <c r="C367" s="58">
        <v>2321</v>
      </c>
      <c r="D367" s="58">
        <v>6121</v>
      </c>
      <c r="E367" s="59">
        <v>2</v>
      </c>
      <c r="F367" s="59">
        <v>7445000000</v>
      </c>
      <c r="G367" s="60" t="s">
        <v>5</v>
      </c>
      <c r="H367" s="60" t="s">
        <v>364</v>
      </c>
      <c r="I367" s="60" t="s">
        <v>28</v>
      </c>
      <c r="J367" s="60">
        <v>400</v>
      </c>
      <c r="K367" s="60" t="s">
        <v>615</v>
      </c>
      <c r="L367" s="59">
        <v>2019</v>
      </c>
      <c r="M367" s="59">
        <v>2021</v>
      </c>
      <c r="N367" s="61">
        <v>0</v>
      </c>
      <c r="O367" s="61">
        <v>12874200</v>
      </c>
      <c r="P367" s="61">
        <v>0</v>
      </c>
      <c r="Q367" s="61">
        <v>12771200</v>
      </c>
      <c r="R367" s="61">
        <v>103000</v>
      </c>
      <c r="S367" s="59"/>
      <c r="T367" s="61">
        <v>0</v>
      </c>
      <c r="U367" s="61">
        <v>18000</v>
      </c>
      <c r="V367" s="61">
        <v>0</v>
      </c>
      <c r="W367" s="61">
        <v>85000</v>
      </c>
      <c r="X367" s="61">
        <v>0</v>
      </c>
      <c r="Y367" s="75">
        <v>0</v>
      </c>
      <c r="Z367" s="72"/>
    </row>
    <row r="368" spans="1:26" ht="24" customHeight="1">
      <c r="A368" s="76" t="s">
        <v>111</v>
      </c>
      <c r="B368" s="62">
        <v>230</v>
      </c>
      <c r="C368" s="62">
        <v>2321</v>
      </c>
      <c r="D368" s="62">
        <v>6121</v>
      </c>
      <c r="E368" s="63">
        <v>1</v>
      </c>
      <c r="F368" s="63">
        <v>7096000000</v>
      </c>
      <c r="G368" s="64" t="s">
        <v>5</v>
      </c>
      <c r="H368" s="64" t="s">
        <v>465</v>
      </c>
      <c r="I368" s="64" t="s">
        <v>29</v>
      </c>
      <c r="J368" s="64">
        <v>400</v>
      </c>
      <c r="K368" s="64" t="s">
        <v>356</v>
      </c>
      <c r="L368" s="63">
        <v>2012</v>
      </c>
      <c r="M368" s="63">
        <v>2023</v>
      </c>
      <c r="N368" s="65">
        <v>51927274</v>
      </c>
      <c r="O368" s="65">
        <v>106140645</v>
      </c>
      <c r="P368" s="65">
        <v>960781</v>
      </c>
      <c r="Q368" s="65">
        <v>34705910</v>
      </c>
      <c r="R368" s="65">
        <v>48717000</v>
      </c>
      <c r="S368" s="63"/>
      <c r="T368" s="65">
        <v>1100000</v>
      </c>
      <c r="U368" s="65">
        <v>2056000</v>
      </c>
      <c r="V368" s="65">
        <v>15000000</v>
      </c>
      <c r="W368" s="65">
        <v>9790000</v>
      </c>
      <c r="X368" s="65">
        <v>20771000</v>
      </c>
      <c r="Y368" s="77">
        <v>0</v>
      </c>
      <c r="Z368" s="73"/>
    </row>
    <row r="369" spans="1:26" ht="24" customHeight="1">
      <c r="A369" s="76" t="s">
        <v>66</v>
      </c>
      <c r="B369" s="62">
        <v>230</v>
      </c>
      <c r="C369" s="62">
        <v>2321</v>
      </c>
      <c r="D369" s="62">
        <v>6121</v>
      </c>
      <c r="E369" s="63">
        <v>1</v>
      </c>
      <c r="F369" s="63">
        <v>7174000000</v>
      </c>
      <c r="G369" s="64" t="s">
        <v>5</v>
      </c>
      <c r="H369" s="64" t="s">
        <v>369</v>
      </c>
      <c r="I369" s="64" t="s">
        <v>24</v>
      </c>
      <c r="J369" s="64">
        <v>400</v>
      </c>
      <c r="K369" s="64" t="s">
        <v>356</v>
      </c>
      <c r="L369" s="63">
        <v>2007</v>
      </c>
      <c r="M369" s="63">
        <v>2024</v>
      </c>
      <c r="N369" s="65">
        <v>0</v>
      </c>
      <c r="O369" s="65">
        <v>48653675</v>
      </c>
      <c r="P369" s="65">
        <v>12914712</v>
      </c>
      <c r="Q369" s="65">
        <v>324963</v>
      </c>
      <c r="R369" s="65">
        <v>197000</v>
      </c>
      <c r="S369" s="63"/>
      <c r="T369" s="65">
        <v>0</v>
      </c>
      <c r="U369" s="65">
        <v>35000</v>
      </c>
      <c r="V369" s="65">
        <v>0</v>
      </c>
      <c r="W369" s="65">
        <v>162000</v>
      </c>
      <c r="X369" s="65">
        <v>0</v>
      </c>
      <c r="Y369" s="77">
        <v>0</v>
      </c>
      <c r="Z369" s="73"/>
    </row>
    <row r="370" spans="1:26" ht="24" customHeight="1">
      <c r="A370" s="76" t="s">
        <v>646</v>
      </c>
      <c r="B370" s="62">
        <v>230</v>
      </c>
      <c r="C370" s="62">
        <v>2321</v>
      </c>
      <c r="D370" s="62">
        <v>6121</v>
      </c>
      <c r="E370" s="63">
        <v>1</v>
      </c>
      <c r="F370" s="63">
        <v>7427000000</v>
      </c>
      <c r="G370" s="64" t="s">
        <v>5</v>
      </c>
      <c r="H370" s="64" t="s">
        <v>647</v>
      </c>
      <c r="I370" s="64" t="s">
        <v>10</v>
      </c>
      <c r="J370" s="64">
        <v>400</v>
      </c>
      <c r="K370" s="64" t="s">
        <v>356</v>
      </c>
      <c r="L370" s="63">
        <v>2019</v>
      </c>
      <c r="M370" s="63">
        <v>2021</v>
      </c>
      <c r="N370" s="65">
        <v>0</v>
      </c>
      <c r="O370" s="65">
        <v>15116000</v>
      </c>
      <c r="P370" s="65">
        <v>115000</v>
      </c>
      <c r="Q370" s="65">
        <v>0</v>
      </c>
      <c r="R370" s="65">
        <v>15001000</v>
      </c>
      <c r="S370" s="63"/>
      <c r="T370" s="65">
        <v>0</v>
      </c>
      <c r="U370" s="65">
        <v>868000</v>
      </c>
      <c r="V370" s="65">
        <v>10000000</v>
      </c>
      <c r="W370" s="65">
        <v>4133000</v>
      </c>
      <c r="X370" s="65">
        <v>0</v>
      </c>
      <c r="Y370" s="77">
        <v>0</v>
      </c>
      <c r="Z370" s="73"/>
    </row>
    <row r="371" spans="1:26" ht="24" customHeight="1">
      <c r="A371" s="93" t="s">
        <v>152</v>
      </c>
      <c r="B371" s="54">
        <v>230</v>
      </c>
      <c r="C371" s="54">
        <v>2321</v>
      </c>
      <c r="D371" s="54">
        <v>6121</v>
      </c>
      <c r="E371" s="55">
        <v>4</v>
      </c>
      <c r="F371" s="55">
        <v>7399000000</v>
      </c>
      <c r="G371" s="56" t="s">
        <v>5</v>
      </c>
      <c r="H371" s="56" t="s">
        <v>648</v>
      </c>
      <c r="I371" s="56" t="s">
        <v>29</v>
      </c>
      <c r="J371" s="56">
        <v>400</v>
      </c>
      <c r="K371" s="56" t="s">
        <v>356</v>
      </c>
      <c r="L371" s="55">
        <v>2017</v>
      </c>
      <c r="M371" s="55">
        <v>2028</v>
      </c>
      <c r="N371" s="57">
        <v>0</v>
      </c>
      <c r="O371" s="57">
        <v>1608250</v>
      </c>
      <c r="P371" s="57">
        <v>0</v>
      </c>
      <c r="Q371" s="57">
        <v>514250</v>
      </c>
      <c r="R371" s="57">
        <v>1094000</v>
      </c>
      <c r="S371" s="55"/>
      <c r="T371" s="57">
        <v>622000</v>
      </c>
      <c r="U371" s="57">
        <v>82000</v>
      </c>
      <c r="V371" s="57">
        <v>0</v>
      </c>
      <c r="W371" s="57">
        <v>390000</v>
      </c>
      <c r="X371" s="57">
        <v>0</v>
      </c>
      <c r="Y371" s="94">
        <v>0</v>
      </c>
      <c r="Z371" s="86"/>
    </row>
    <row r="372" spans="1:26" ht="24" customHeight="1">
      <c r="A372" s="76" t="s">
        <v>205</v>
      </c>
      <c r="B372" s="62">
        <v>230</v>
      </c>
      <c r="C372" s="62">
        <v>2321</v>
      </c>
      <c r="D372" s="62">
        <v>6121</v>
      </c>
      <c r="E372" s="63">
        <v>1</v>
      </c>
      <c r="F372" s="63">
        <v>7380000000</v>
      </c>
      <c r="G372" s="64" t="s">
        <v>5</v>
      </c>
      <c r="H372" s="64" t="s">
        <v>466</v>
      </c>
      <c r="I372" s="64" t="s">
        <v>26</v>
      </c>
      <c r="J372" s="64">
        <v>400</v>
      </c>
      <c r="K372" s="64" t="s">
        <v>356</v>
      </c>
      <c r="L372" s="63">
        <v>2015</v>
      </c>
      <c r="M372" s="63">
        <v>2022</v>
      </c>
      <c r="N372" s="65">
        <v>0</v>
      </c>
      <c r="O372" s="65">
        <v>876632</v>
      </c>
      <c r="P372" s="65">
        <v>179080</v>
      </c>
      <c r="Q372" s="65">
        <v>0</v>
      </c>
      <c r="R372" s="65">
        <v>666000</v>
      </c>
      <c r="S372" s="63"/>
      <c r="T372" s="65">
        <v>0</v>
      </c>
      <c r="U372" s="65">
        <v>116000</v>
      </c>
      <c r="V372" s="65">
        <v>0</v>
      </c>
      <c r="W372" s="65">
        <v>550000</v>
      </c>
      <c r="X372" s="65">
        <v>0</v>
      </c>
      <c r="Y372" s="77">
        <v>0</v>
      </c>
      <c r="Z372" s="73"/>
    </row>
    <row r="373" spans="1:26" ht="24" customHeight="1">
      <c r="A373" s="93" t="s">
        <v>169</v>
      </c>
      <c r="B373" s="54">
        <v>230</v>
      </c>
      <c r="C373" s="54">
        <v>2321</v>
      </c>
      <c r="D373" s="54">
        <v>6121</v>
      </c>
      <c r="E373" s="55">
        <v>3</v>
      </c>
      <c r="F373" s="55">
        <v>7413000000</v>
      </c>
      <c r="G373" s="56" t="s">
        <v>5</v>
      </c>
      <c r="H373" s="56" t="s">
        <v>467</v>
      </c>
      <c r="I373" s="56" t="s">
        <v>10</v>
      </c>
      <c r="J373" s="56">
        <v>400</v>
      </c>
      <c r="K373" s="56" t="s">
        <v>356</v>
      </c>
      <c r="L373" s="55">
        <v>2017</v>
      </c>
      <c r="M373" s="55">
        <v>2021</v>
      </c>
      <c r="N373" s="57">
        <v>0</v>
      </c>
      <c r="O373" s="57">
        <v>851000</v>
      </c>
      <c r="P373" s="57">
        <v>465850</v>
      </c>
      <c r="Q373" s="57">
        <v>381150</v>
      </c>
      <c r="R373" s="57">
        <v>4000</v>
      </c>
      <c r="S373" s="55"/>
      <c r="T373" s="57">
        <v>4000</v>
      </c>
      <c r="U373" s="57">
        <v>0</v>
      </c>
      <c r="V373" s="57">
        <v>0</v>
      </c>
      <c r="W373" s="57">
        <v>0</v>
      </c>
      <c r="X373" s="57">
        <v>0</v>
      </c>
      <c r="Y373" s="94">
        <v>0</v>
      </c>
      <c r="Z373" s="86"/>
    </row>
    <row r="374" spans="1:26" ht="24" customHeight="1">
      <c r="A374" s="74" t="s">
        <v>124</v>
      </c>
      <c r="B374" s="58">
        <v>230</v>
      </c>
      <c r="C374" s="58">
        <v>2321</v>
      </c>
      <c r="D374" s="58">
        <v>6121</v>
      </c>
      <c r="E374" s="59">
        <v>2</v>
      </c>
      <c r="F374" s="59">
        <v>7315000000</v>
      </c>
      <c r="G374" s="60" t="s">
        <v>5</v>
      </c>
      <c r="H374" s="60" t="s">
        <v>649</v>
      </c>
      <c r="I374" s="60" t="s">
        <v>8</v>
      </c>
      <c r="J374" s="60">
        <v>400</v>
      </c>
      <c r="K374" s="60" t="s">
        <v>356</v>
      </c>
      <c r="L374" s="59">
        <v>2010</v>
      </c>
      <c r="M374" s="59">
        <v>2025</v>
      </c>
      <c r="N374" s="61">
        <v>0</v>
      </c>
      <c r="O374" s="61">
        <v>45541000</v>
      </c>
      <c r="P374" s="61">
        <v>13410074</v>
      </c>
      <c r="Q374" s="61">
        <v>229926</v>
      </c>
      <c r="R374" s="61">
        <v>501000</v>
      </c>
      <c r="S374" s="59"/>
      <c r="T374" s="61">
        <v>0</v>
      </c>
      <c r="U374" s="61">
        <v>87000</v>
      </c>
      <c r="V374" s="61">
        <v>0</v>
      </c>
      <c r="W374" s="61">
        <v>414000</v>
      </c>
      <c r="X374" s="61">
        <v>0</v>
      </c>
      <c r="Y374" s="75">
        <v>0</v>
      </c>
      <c r="Z374" s="72"/>
    </row>
    <row r="375" spans="1:26" ht="24" customHeight="1">
      <c r="A375" s="74" t="s">
        <v>174</v>
      </c>
      <c r="B375" s="58">
        <v>230</v>
      </c>
      <c r="C375" s="58">
        <v>2321</v>
      </c>
      <c r="D375" s="58">
        <v>6121</v>
      </c>
      <c r="E375" s="59">
        <v>2</v>
      </c>
      <c r="F375" s="59">
        <v>7416000000</v>
      </c>
      <c r="G375" s="60" t="s">
        <v>5</v>
      </c>
      <c r="H375" s="60" t="s">
        <v>470</v>
      </c>
      <c r="I375" s="60" t="s">
        <v>29</v>
      </c>
      <c r="J375" s="60">
        <v>400</v>
      </c>
      <c r="K375" s="60" t="s">
        <v>356</v>
      </c>
      <c r="L375" s="59">
        <v>2018</v>
      </c>
      <c r="M375" s="59">
        <v>2022</v>
      </c>
      <c r="N375" s="61">
        <v>0</v>
      </c>
      <c r="O375" s="61">
        <v>15639093</v>
      </c>
      <c r="P375" s="61">
        <v>435600</v>
      </c>
      <c r="Q375" s="61">
        <v>61000</v>
      </c>
      <c r="R375" s="61">
        <v>448000</v>
      </c>
      <c r="S375" s="59"/>
      <c r="T375" s="61">
        <v>0</v>
      </c>
      <c r="U375" s="61">
        <v>78000</v>
      </c>
      <c r="V375" s="61">
        <v>0</v>
      </c>
      <c r="W375" s="61">
        <v>370000</v>
      </c>
      <c r="X375" s="61">
        <v>0</v>
      </c>
      <c r="Y375" s="75">
        <v>0</v>
      </c>
      <c r="Z375" s="72"/>
    </row>
    <row r="376" spans="1:26" ht="24" customHeight="1">
      <c r="A376" s="93" t="s">
        <v>153</v>
      </c>
      <c r="B376" s="54">
        <v>230</v>
      </c>
      <c r="C376" s="54">
        <v>2321</v>
      </c>
      <c r="D376" s="54">
        <v>6121</v>
      </c>
      <c r="E376" s="55">
        <v>5</v>
      </c>
      <c r="F376" s="55">
        <v>7400000000</v>
      </c>
      <c r="G376" s="56" t="s">
        <v>5</v>
      </c>
      <c r="H376" s="56" t="s">
        <v>373</v>
      </c>
      <c r="I376" s="56" t="s">
        <v>8</v>
      </c>
      <c r="J376" s="56">
        <v>400</v>
      </c>
      <c r="K376" s="56" t="s">
        <v>356</v>
      </c>
      <c r="L376" s="55">
        <v>2017</v>
      </c>
      <c r="M376" s="55">
        <v>2027</v>
      </c>
      <c r="N376" s="57">
        <v>0</v>
      </c>
      <c r="O376" s="57">
        <v>10271773</v>
      </c>
      <c r="P376" s="57">
        <v>228690</v>
      </c>
      <c r="Q376" s="57">
        <v>621833</v>
      </c>
      <c r="R376" s="57">
        <v>64000</v>
      </c>
      <c r="S376" s="55"/>
      <c r="T376" s="57">
        <v>59000</v>
      </c>
      <c r="U376" s="57">
        <v>1000</v>
      </c>
      <c r="V376" s="57">
        <v>0</v>
      </c>
      <c r="W376" s="57">
        <v>4000</v>
      </c>
      <c r="X376" s="57">
        <v>0</v>
      </c>
      <c r="Y376" s="94">
        <v>0</v>
      </c>
      <c r="Z376" s="86"/>
    </row>
    <row r="377" spans="1:26" ht="24" customHeight="1">
      <c r="A377" s="76" t="s">
        <v>123</v>
      </c>
      <c r="B377" s="62">
        <v>230</v>
      </c>
      <c r="C377" s="62">
        <v>2321</v>
      </c>
      <c r="D377" s="62">
        <v>6121</v>
      </c>
      <c r="E377" s="63">
        <v>1</v>
      </c>
      <c r="F377" s="63">
        <v>7308000000</v>
      </c>
      <c r="G377" s="64" t="s">
        <v>5</v>
      </c>
      <c r="H377" s="64" t="s">
        <v>472</v>
      </c>
      <c r="I377" s="64" t="s">
        <v>10</v>
      </c>
      <c r="J377" s="64">
        <v>400</v>
      </c>
      <c r="K377" s="64" t="s">
        <v>356</v>
      </c>
      <c r="L377" s="63">
        <v>2010</v>
      </c>
      <c r="M377" s="63">
        <v>2022</v>
      </c>
      <c r="N377" s="65">
        <v>59024399</v>
      </c>
      <c r="O377" s="65">
        <v>63365436</v>
      </c>
      <c r="P377" s="65">
        <v>1674627</v>
      </c>
      <c r="Q377" s="65">
        <v>400000</v>
      </c>
      <c r="R377" s="65">
        <v>46401000</v>
      </c>
      <c r="S377" s="63"/>
      <c r="T377" s="65">
        <v>220000</v>
      </c>
      <c r="U377" s="65">
        <v>119000</v>
      </c>
      <c r="V377" s="65">
        <v>0</v>
      </c>
      <c r="W377" s="65">
        <v>562000</v>
      </c>
      <c r="X377" s="65">
        <v>45500000</v>
      </c>
      <c r="Y377" s="77">
        <v>0</v>
      </c>
      <c r="Z377" s="73"/>
    </row>
    <row r="378" spans="1:26" ht="24" customHeight="1">
      <c r="A378" s="76" t="s">
        <v>189</v>
      </c>
      <c r="B378" s="62">
        <v>230</v>
      </c>
      <c r="C378" s="62">
        <v>2321</v>
      </c>
      <c r="D378" s="62">
        <v>6121</v>
      </c>
      <c r="E378" s="63">
        <v>1</v>
      </c>
      <c r="F378" s="63">
        <v>7435000000</v>
      </c>
      <c r="G378" s="64" t="s">
        <v>5</v>
      </c>
      <c r="H378" s="64" t="s">
        <v>650</v>
      </c>
      <c r="I378" s="64" t="s">
        <v>23</v>
      </c>
      <c r="J378" s="64">
        <v>400</v>
      </c>
      <c r="K378" s="64" t="s">
        <v>356</v>
      </c>
      <c r="L378" s="63">
        <v>2018</v>
      </c>
      <c r="M378" s="63">
        <v>2021</v>
      </c>
      <c r="N378" s="65">
        <v>0</v>
      </c>
      <c r="O378" s="65">
        <v>2619580</v>
      </c>
      <c r="P378" s="65">
        <v>118580</v>
      </c>
      <c r="Q378" s="65">
        <v>1000000</v>
      </c>
      <c r="R378" s="65">
        <v>1501000</v>
      </c>
      <c r="S378" s="63"/>
      <c r="T378" s="65">
        <v>0</v>
      </c>
      <c r="U378" s="65">
        <v>261000</v>
      </c>
      <c r="V378" s="65">
        <v>0</v>
      </c>
      <c r="W378" s="65">
        <v>1240000</v>
      </c>
      <c r="X378" s="65">
        <v>0</v>
      </c>
      <c r="Y378" s="77">
        <v>0</v>
      </c>
      <c r="Z378" s="73"/>
    </row>
    <row r="379" spans="1:26" ht="24" customHeight="1">
      <c r="A379" s="76" t="s">
        <v>155</v>
      </c>
      <c r="B379" s="62">
        <v>230</v>
      </c>
      <c r="C379" s="62">
        <v>2321</v>
      </c>
      <c r="D379" s="62">
        <v>6121</v>
      </c>
      <c r="E379" s="63">
        <v>1</v>
      </c>
      <c r="F379" s="63">
        <v>7356000000</v>
      </c>
      <c r="G379" s="64" t="s">
        <v>5</v>
      </c>
      <c r="H379" s="64" t="s">
        <v>474</v>
      </c>
      <c r="I379" s="64" t="s">
        <v>15</v>
      </c>
      <c r="J379" s="64">
        <v>400</v>
      </c>
      <c r="K379" s="64" t="s">
        <v>356</v>
      </c>
      <c r="L379" s="63">
        <v>2011</v>
      </c>
      <c r="M379" s="63">
        <v>2021</v>
      </c>
      <c r="N379" s="65">
        <v>0</v>
      </c>
      <c r="O379" s="65">
        <v>29876505</v>
      </c>
      <c r="P379" s="65">
        <v>1839205</v>
      </c>
      <c r="Q379" s="65">
        <v>13157300</v>
      </c>
      <c r="R379" s="65">
        <v>14880000</v>
      </c>
      <c r="S379" s="63"/>
      <c r="T379" s="65">
        <v>0</v>
      </c>
      <c r="U379" s="65">
        <v>1368000</v>
      </c>
      <c r="V379" s="65">
        <v>7000000</v>
      </c>
      <c r="W379" s="65">
        <v>6512000</v>
      </c>
      <c r="X379" s="65">
        <v>0</v>
      </c>
      <c r="Y379" s="77">
        <v>0</v>
      </c>
      <c r="Z379" s="73"/>
    </row>
    <row r="380" spans="1:26" ht="24" customHeight="1">
      <c r="A380" s="74" t="s">
        <v>138</v>
      </c>
      <c r="B380" s="58">
        <v>230</v>
      </c>
      <c r="C380" s="58">
        <v>2321</v>
      </c>
      <c r="D380" s="58">
        <v>6121</v>
      </c>
      <c r="E380" s="59">
        <v>2</v>
      </c>
      <c r="F380" s="59">
        <v>7364000000</v>
      </c>
      <c r="G380" s="60" t="s">
        <v>5</v>
      </c>
      <c r="H380" s="60" t="s">
        <v>376</v>
      </c>
      <c r="I380" s="60" t="s">
        <v>9</v>
      </c>
      <c r="J380" s="60">
        <v>400</v>
      </c>
      <c r="K380" s="60" t="s">
        <v>356</v>
      </c>
      <c r="L380" s="59">
        <v>2015</v>
      </c>
      <c r="M380" s="59">
        <v>2024</v>
      </c>
      <c r="N380" s="61">
        <v>0</v>
      </c>
      <c r="O380" s="61">
        <v>50718574</v>
      </c>
      <c r="P380" s="61">
        <v>885236</v>
      </c>
      <c r="Q380" s="61">
        <v>601854</v>
      </c>
      <c r="R380" s="61">
        <v>631000</v>
      </c>
      <c r="S380" s="59"/>
      <c r="T380" s="61">
        <v>511000</v>
      </c>
      <c r="U380" s="61">
        <v>21000</v>
      </c>
      <c r="V380" s="61">
        <v>0</v>
      </c>
      <c r="W380" s="61">
        <v>99000</v>
      </c>
      <c r="X380" s="61">
        <v>0</v>
      </c>
      <c r="Y380" s="75">
        <v>0</v>
      </c>
      <c r="Z380" s="72"/>
    </row>
    <row r="381" spans="1:26" ht="24" customHeight="1">
      <c r="A381" s="76" t="s">
        <v>177</v>
      </c>
      <c r="B381" s="62">
        <v>230</v>
      </c>
      <c r="C381" s="62">
        <v>2321</v>
      </c>
      <c r="D381" s="62">
        <v>6121</v>
      </c>
      <c r="E381" s="63">
        <v>1</v>
      </c>
      <c r="F381" s="63">
        <v>7421000000</v>
      </c>
      <c r="G381" s="64" t="s">
        <v>5</v>
      </c>
      <c r="H381" s="64" t="s">
        <v>477</v>
      </c>
      <c r="I381" s="64" t="s">
        <v>10</v>
      </c>
      <c r="J381" s="64">
        <v>400</v>
      </c>
      <c r="K381" s="64" t="s">
        <v>356</v>
      </c>
      <c r="L381" s="63">
        <v>2018</v>
      </c>
      <c r="M381" s="63">
        <v>2021</v>
      </c>
      <c r="N381" s="65">
        <v>0</v>
      </c>
      <c r="O381" s="65">
        <v>16675300</v>
      </c>
      <c r="P381" s="65">
        <v>974050</v>
      </c>
      <c r="Q381" s="65">
        <v>7994250</v>
      </c>
      <c r="R381" s="65">
        <v>7707000</v>
      </c>
      <c r="S381" s="63"/>
      <c r="T381" s="65">
        <v>710000</v>
      </c>
      <c r="U381" s="65">
        <v>1215000</v>
      </c>
      <c r="V381" s="65">
        <v>0</v>
      </c>
      <c r="W381" s="65">
        <v>5782000</v>
      </c>
      <c r="X381" s="65">
        <v>0</v>
      </c>
      <c r="Y381" s="77">
        <v>0</v>
      </c>
      <c r="Z381" s="73"/>
    </row>
    <row r="382" spans="1:26" ht="24" customHeight="1">
      <c r="A382" s="76" t="s">
        <v>202</v>
      </c>
      <c r="B382" s="62">
        <v>230</v>
      </c>
      <c r="C382" s="62">
        <v>2321</v>
      </c>
      <c r="D382" s="62">
        <v>6121</v>
      </c>
      <c r="E382" s="63">
        <v>1</v>
      </c>
      <c r="F382" s="63">
        <v>7446000000</v>
      </c>
      <c r="G382" s="64" t="s">
        <v>5</v>
      </c>
      <c r="H382" s="64" t="s">
        <v>478</v>
      </c>
      <c r="I382" s="64" t="s">
        <v>32</v>
      </c>
      <c r="J382" s="64">
        <v>400</v>
      </c>
      <c r="K382" s="64" t="s">
        <v>288</v>
      </c>
      <c r="L382" s="63">
        <v>2019</v>
      </c>
      <c r="M382" s="63">
        <v>2022</v>
      </c>
      <c r="N382" s="65">
        <v>0</v>
      </c>
      <c r="O382" s="65">
        <v>1177330</v>
      </c>
      <c r="P382" s="65">
        <v>0</v>
      </c>
      <c r="Q382" s="65">
        <v>935330</v>
      </c>
      <c r="R382" s="65">
        <v>242000</v>
      </c>
      <c r="S382" s="63"/>
      <c r="T382" s="65">
        <v>216000</v>
      </c>
      <c r="U382" s="65">
        <v>5000</v>
      </c>
      <c r="V382" s="65">
        <v>0</v>
      </c>
      <c r="W382" s="65">
        <v>21000</v>
      </c>
      <c r="X382" s="65">
        <v>0</v>
      </c>
      <c r="Y382" s="77">
        <v>0</v>
      </c>
      <c r="Z382" s="73"/>
    </row>
    <row r="383" spans="1:26" ht="24" customHeight="1">
      <c r="A383" s="93" t="s">
        <v>106</v>
      </c>
      <c r="B383" s="54">
        <v>230</v>
      </c>
      <c r="C383" s="54">
        <v>2321</v>
      </c>
      <c r="D383" s="54">
        <v>6121</v>
      </c>
      <c r="E383" s="55">
        <v>4</v>
      </c>
      <c r="F383" s="55">
        <v>7090000000</v>
      </c>
      <c r="G383" s="56" t="s">
        <v>5</v>
      </c>
      <c r="H383" s="56" t="s">
        <v>485</v>
      </c>
      <c r="I383" s="56" t="s">
        <v>20</v>
      </c>
      <c r="J383" s="56">
        <v>400</v>
      </c>
      <c r="K383" s="56" t="s">
        <v>356</v>
      </c>
      <c r="L383" s="55">
        <v>2016</v>
      </c>
      <c r="M383" s="55">
        <v>2029</v>
      </c>
      <c r="N383" s="57">
        <v>0</v>
      </c>
      <c r="O383" s="57">
        <v>2499100</v>
      </c>
      <c r="P383" s="57">
        <v>1566100</v>
      </c>
      <c r="Q383" s="57">
        <v>0</v>
      </c>
      <c r="R383" s="57">
        <v>933000</v>
      </c>
      <c r="S383" s="55"/>
      <c r="T383" s="57">
        <v>933000</v>
      </c>
      <c r="U383" s="57">
        <v>0</v>
      </c>
      <c r="V383" s="57">
        <v>0</v>
      </c>
      <c r="W383" s="57">
        <v>0</v>
      </c>
      <c r="X383" s="57">
        <v>0</v>
      </c>
      <c r="Y383" s="94">
        <v>0</v>
      </c>
      <c r="Z383" s="86"/>
    </row>
    <row r="384" spans="1:26" ht="24" customHeight="1">
      <c r="A384" s="76" t="s">
        <v>136</v>
      </c>
      <c r="B384" s="62">
        <v>230</v>
      </c>
      <c r="C384" s="62">
        <v>2321</v>
      </c>
      <c r="D384" s="62">
        <v>6121</v>
      </c>
      <c r="E384" s="63">
        <v>1</v>
      </c>
      <c r="F384" s="63">
        <v>7358000000</v>
      </c>
      <c r="G384" s="64" t="s">
        <v>5</v>
      </c>
      <c r="H384" s="64" t="s">
        <v>651</v>
      </c>
      <c r="I384" s="64" t="s">
        <v>652</v>
      </c>
      <c r="J384" s="64">
        <v>400</v>
      </c>
      <c r="K384" s="64" t="s">
        <v>356</v>
      </c>
      <c r="L384" s="63">
        <v>2021</v>
      </c>
      <c r="M384" s="63">
        <v>2025</v>
      </c>
      <c r="N384" s="65">
        <v>0</v>
      </c>
      <c r="O384" s="65">
        <v>39000000</v>
      </c>
      <c r="P384" s="65">
        <v>0</v>
      </c>
      <c r="Q384" s="65">
        <v>0</v>
      </c>
      <c r="R384" s="65">
        <v>2000000</v>
      </c>
      <c r="S384" s="63"/>
      <c r="T384" s="65">
        <v>0</v>
      </c>
      <c r="U384" s="65">
        <v>2000000</v>
      </c>
      <c r="V384" s="65">
        <v>0</v>
      </c>
      <c r="W384" s="65">
        <v>0</v>
      </c>
      <c r="X384" s="65">
        <v>0</v>
      </c>
      <c r="Y384" s="77">
        <v>0</v>
      </c>
      <c r="Z384" s="73"/>
    </row>
    <row r="385" spans="1:26" ht="24" customHeight="1">
      <c r="A385" s="74" t="s">
        <v>148</v>
      </c>
      <c r="B385" s="58">
        <v>230</v>
      </c>
      <c r="C385" s="58">
        <v>2321</v>
      </c>
      <c r="D385" s="58">
        <v>6121</v>
      </c>
      <c r="E385" s="59">
        <v>2</v>
      </c>
      <c r="F385" s="59">
        <v>7382000000</v>
      </c>
      <c r="G385" s="60" t="s">
        <v>5</v>
      </c>
      <c r="H385" s="60" t="s">
        <v>617</v>
      </c>
      <c r="I385" s="60" t="s">
        <v>28</v>
      </c>
      <c r="J385" s="60">
        <v>400</v>
      </c>
      <c r="K385" s="60" t="s">
        <v>356</v>
      </c>
      <c r="L385" s="59">
        <v>2016</v>
      </c>
      <c r="M385" s="59">
        <v>2024</v>
      </c>
      <c r="N385" s="61">
        <v>0</v>
      </c>
      <c r="O385" s="61">
        <v>30301000</v>
      </c>
      <c r="P385" s="61">
        <v>1052203</v>
      </c>
      <c r="Q385" s="61">
        <v>350000</v>
      </c>
      <c r="R385" s="61">
        <v>501000</v>
      </c>
      <c r="S385" s="59"/>
      <c r="T385" s="61">
        <v>200000</v>
      </c>
      <c r="U385" s="61">
        <v>53000</v>
      </c>
      <c r="V385" s="61">
        <v>0</v>
      </c>
      <c r="W385" s="61">
        <v>248000</v>
      </c>
      <c r="X385" s="61">
        <v>0</v>
      </c>
      <c r="Y385" s="75">
        <v>0</v>
      </c>
      <c r="Z385" s="72"/>
    </row>
    <row r="386" spans="1:26" ht="24" customHeight="1">
      <c r="A386" s="76" t="s">
        <v>79</v>
      </c>
      <c r="B386" s="62">
        <v>230</v>
      </c>
      <c r="C386" s="62">
        <v>2321</v>
      </c>
      <c r="D386" s="62">
        <v>6121</v>
      </c>
      <c r="E386" s="63">
        <v>1</v>
      </c>
      <c r="F386" s="63">
        <v>7443000000</v>
      </c>
      <c r="G386" s="64" t="s">
        <v>5</v>
      </c>
      <c r="H386" s="64" t="s">
        <v>653</v>
      </c>
      <c r="I386" s="64" t="s">
        <v>31</v>
      </c>
      <c r="J386" s="64">
        <v>400</v>
      </c>
      <c r="K386" s="64" t="s">
        <v>356</v>
      </c>
      <c r="L386" s="63">
        <v>2020</v>
      </c>
      <c r="M386" s="63">
        <v>2022</v>
      </c>
      <c r="N386" s="65">
        <v>0</v>
      </c>
      <c r="O386" s="65">
        <v>4001000</v>
      </c>
      <c r="P386" s="65">
        <v>0</v>
      </c>
      <c r="Q386" s="65">
        <v>0</v>
      </c>
      <c r="R386" s="65">
        <v>1501000</v>
      </c>
      <c r="S386" s="63"/>
      <c r="T386" s="65">
        <v>500000</v>
      </c>
      <c r="U386" s="65">
        <v>174000</v>
      </c>
      <c r="V386" s="65">
        <v>0</v>
      </c>
      <c r="W386" s="65">
        <v>827000</v>
      </c>
      <c r="X386" s="65">
        <v>0</v>
      </c>
      <c r="Y386" s="77">
        <v>0</v>
      </c>
      <c r="Z386" s="73"/>
    </row>
    <row r="387" spans="1:26" ht="24" customHeight="1">
      <c r="A387" s="74" t="s">
        <v>151</v>
      </c>
      <c r="B387" s="58">
        <v>230</v>
      </c>
      <c r="C387" s="58">
        <v>2321</v>
      </c>
      <c r="D387" s="58">
        <v>6121</v>
      </c>
      <c r="E387" s="59">
        <v>2</v>
      </c>
      <c r="F387" s="59">
        <v>7397000000</v>
      </c>
      <c r="G387" s="60" t="s">
        <v>5</v>
      </c>
      <c r="H387" s="60" t="s">
        <v>618</v>
      </c>
      <c r="I387" s="60" t="s">
        <v>28</v>
      </c>
      <c r="J387" s="60">
        <v>400</v>
      </c>
      <c r="K387" s="60" t="s">
        <v>356</v>
      </c>
      <c r="L387" s="59">
        <v>2018</v>
      </c>
      <c r="M387" s="59">
        <v>2024</v>
      </c>
      <c r="N387" s="61">
        <v>0</v>
      </c>
      <c r="O387" s="61">
        <v>24601000</v>
      </c>
      <c r="P387" s="61">
        <v>381150</v>
      </c>
      <c r="Q387" s="61">
        <v>800000</v>
      </c>
      <c r="R387" s="61">
        <v>601000</v>
      </c>
      <c r="S387" s="59"/>
      <c r="T387" s="61">
        <v>0</v>
      </c>
      <c r="U387" s="61">
        <v>105000</v>
      </c>
      <c r="V387" s="61">
        <v>0</v>
      </c>
      <c r="W387" s="61">
        <v>496000</v>
      </c>
      <c r="X387" s="61">
        <v>0</v>
      </c>
      <c r="Y387" s="75">
        <v>0</v>
      </c>
      <c r="Z387" s="72"/>
    </row>
    <row r="388" spans="1:26" ht="24" customHeight="1">
      <c r="A388" s="74" t="s">
        <v>146</v>
      </c>
      <c r="B388" s="58">
        <v>230</v>
      </c>
      <c r="C388" s="58">
        <v>2321</v>
      </c>
      <c r="D388" s="58">
        <v>6121</v>
      </c>
      <c r="E388" s="59">
        <v>2</v>
      </c>
      <c r="F388" s="59">
        <v>7381000000</v>
      </c>
      <c r="G388" s="60" t="s">
        <v>5</v>
      </c>
      <c r="H388" s="60" t="s">
        <v>619</v>
      </c>
      <c r="I388" s="60" t="s">
        <v>28</v>
      </c>
      <c r="J388" s="60">
        <v>400</v>
      </c>
      <c r="K388" s="60" t="s">
        <v>356</v>
      </c>
      <c r="L388" s="59">
        <v>2016</v>
      </c>
      <c r="M388" s="59">
        <v>2024</v>
      </c>
      <c r="N388" s="61">
        <v>0</v>
      </c>
      <c r="O388" s="61">
        <v>43671000</v>
      </c>
      <c r="P388" s="61">
        <v>614216</v>
      </c>
      <c r="Q388" s="61">
        <v>599784</v>
      </c>
      <c r="R388" s="61">
        <v>401000</v>
      </c>
      <c r="S388" s="59"/>
      <c r="T388" s="61">
        <v>200000</v>
      </c>
      <c r="U388" s="61">
        <v>35000</v>
      </c>
      <c r="V388" s="61">
        <v>0</v>
      </c>
      <c r="W388" s="61">
        <v>166000</v>
      </c>
      <c r="X388" s="61">
        <v>0</v>
      </c>
      <c r="Y388" s="75">
        <v>0</v>
      </c>
      <c r="Z388" s="72"/>
    </row>
    <row r="389" spans="1:26" ht="24" customHeight="1">
      <c r="A389" s="76" t="s">
        <v>145</v>
      </c>
      <c r="B389" s="62">
        <v>230</v>
      </c>
      <c r="C389" s="62">
        <v>2321</v>
      </c>
      <c r="D389" s="62">
        <v>6121</v>
      </c>
      <c r="E389" s="63">
        <v>1</v>
      </c>
      <c r="F389" s="63">
        <v>7375000000</v>
      </c>
      <c r="G389" s="64" t="s">
        <v>5</v>
      </c>
      <c r="H389" s="64" t="s">
        <v>494</v>
      </c>
      <c r="I389" s="64" t="s">
        <v>26</v>
      </c>
      <c r="J389" s="64">
        <v>400</v>
      </c>
      <c r="K389" s="64" t="s">
        <v>356</v>
      </c>
      <c r="L389" s="63">
        <v>2004</v>
      </c>
      <c r="M389" s="63">
        <v>2023</v>
      </c>
      <c r="N389" s="65">
        <v>0</v>
      </c>
      <c r="O389" s="65">
        <v>14443139</v>
      </c>
      <c r="P389" s="65">
        <v>441529</v>
      </c>
      <c r="Q389" s="65">
        <v>0</v>
      </c>
      <c r="R389" s="65">
        <v>401000</v>
      </c>
      <c r="S389" s="63"/>
      <c r="T389" s="65">
        <v>0</v>
      </c>
      <c r="U389" s="65">
        <v>70000</v>
      </c>
      <c r="V389" s="65">
        <v>0</v>
      </c>
      <c r="W389" s="65">
        <v>331000</v>
      </c>
      <c r="X389" s="65">
        <v>0</v>
      </c>
      <c r="Y389" s="77">
        <v>0</v>
      </c>
      <c r="Z389" s="73"/>
    </row>
    <row r="390" spans="1:26" ht="24" customHeight="1">
      <c r="A390" s="76" t="s">
        <v>115</v>
      </c>
      <c r="B390" s="62">
        <v>230</v>
      </c>
      <c r="C390" s="62">
        <v>2321</v>
      </c>
      <c r="D390" s="62">
        <v>6121</v>
      </c>
      <c r="E390" s="63">
        <v>1</v>
      </c>
      <c r="F390" s="63">
        <v>7201000000</v>
      </c>
      <c r="G390" s="64" t="s">
        <v>5</v>
      </c>
      <c r="H390" s="64" t="s">
        <v>495</v>
      </c>
      <c r="I390" s="64" t="s">
        <v>29</v>
      </c>
      <c r="J390" s="64">
        <v>400</v>
      </c>
      <c r="K390" s="64" t="s">
        <v>356</v>
      </c>
      <c r="L390" s="63">
        <v>2006</v>
      </c>
      <c r="M390" s="63">
        <v>2025</v>
      </c>
      <c r="N390" s="65">
        <v>0</v>
      </c>
      <c r="O390" s="65">
        <v>146585640</v>
      </c>
      <c r="P390" s="65">
        <v>10507640</v>
      </c>
      <c r="Q390" s="65">
        <v>6355000</v>
      </c>
      <c r="R390" s="65">
        <v>653000</v>
      </c>
      <c r="S390" s="63"/>
      <c r="T390" s="65">
        <v>2000</v>
      </c>
      <c r="U390" s="65">
        <v>113000</v>
      </c>
      <c r="V390" s="65">
        <v>0</v>
      </c>
      <c r="W390" s="65">
        <v>538000</v>
      </c>
      <c r="X390" s="65">
        <v>0</v>
      </c>
      <c r="Y390" s="77">
        <v>0</v>
      </c>
      <c r="Z390" s="73"/>
    </row>
    <row r="391" spans="1:26" ht="24" customHeight="1">
      <c r="A391" s="74" t="s">
        <v>88</v>
      </c>
      <c r="B391" s="58">
        <v>230</v>
      </c>
      <c r="C391" s="58">
        <v>2321</v>
      </c>
      <c r="D391" s="58">
        <v>6121</v>
      </c>
      <c r="E391" s="59">
        <v>2</v>
      </c>
      <c r="F391" s="59">
        <v>7396000000</v>
      </c>
      <c r="G391" s="60" t="s">
        <v>5</v>
      </c>
      <c r="H391" s="60" t="s">
        <v>496</v>
      </c>
      <c r="I391" s="60" t="s">
        <v>14</v>
      </c>
      <c r="J391" s="60">
        <v>400</v>
      </c>
      <c r="K391" s="60" t="s">
        <v>356</v>
      </c>
      <c r="L391" s="59">
        <v>2016</v>
      </c>
      <c r="M391" s="59">
        <v>2021</v>
      </c>
      <c r="N391" s="61">
        <v>0</v>
      </c>
      <c r="O391" s="61">
        <v>1061000</v>
      </c>
      <c r="P391" s="61">
        <v>611050</v>
      </c>
      <c r="Q391" s="61">
        <v>388950</v>
      </c>
      <c r="R391" s="61">
        <v>61000</v>
      </c>
      <c r="S391" s="59"/>
      <c r="T391" s="61">
        <v>0</v>
      </c>
      <c r="U391" s="61">
        <v>11000</v>
      </c>
      <c r="V391" s="61">
        <v>0</v>
      </c>
      <c r="W391" s="61">
        <v>50000</v>
      </c>
      <c r="X391" s="61">
        <v>0</v>
      </c>
      <c r="Y391" s="75">
        <v>0</v>
      </c>
      <c r="Z391" s="72"/>
    </row>
    <row r="392" spans="1:26" ht="24" customHeight="1">
      <c r="A392" s="93" t="s">
        <v>140</v>
      </c>
      <c r="B392" s="54">
        <v>230</v>
      </c>
      <c r="C392" s="54">
        <v>2321</v>
      </c>
      <c r="D392" s="54">
        <v>6121</v>
      </c>
      <c r="E392" s="55">
        <v>5</v>
      </c>
      <c r="F392" s="55">
        <v>7369000000</v>
      </c>
      <c r="G392" s="56" t="s">
        <v>5</v>
      </c>
      <c r="H392" s="56" t="s">
        <v>397</v>
      </c>
      <c r="I392" s="56" t="s">
        <v>25</v>
      </c>
      <c r="J392" s="56">
        <v>400</v>
      </c>
      <c r="K392" s="56" t="s">
        <v>356</v>
      </c>
      <c r="L392" s="55">
        <v>2016</v>
      </c>
      <c r="M392" s="55">
        <v>2027</v>
      </c>
      <c r="N392" s="57">
        <v>0</v>
      </c>
      <c r="O392" s="57">
        <v>20988124</v>
      </c>
      <c r="P392" s="57">
        <v>1142132</v>
      </c>
      <c r="Q392" s="57">
        <v>220094</v>
      </c>
      <c r="R392" s="57">
        <v>224000</v>
      </c>
      <c r="S392" s="55"/>
      <c r="T392" s="57">
        <v>219000</v>
      </c>
      <c r="U392" s="57">
        <v>1000</v>
      </c>
      <c r="V392" s="57">
        <v>0</v>
      </c>
      <c r="W392" s="57">
        <v>4000</v>
      </c>
      <c r="X392" s="57">
        <v>0</v>
      </c>
      <c r="Y392" s="94">
        <v>0</v>
      </c>
      <c r="Z392" s="86"/>
    </row>
    <row r="393" spans="1:26" ht="24" customHeight="1">
      <c r="A393" s="76" t="s">
        <v>165</v>
      </c>
      <c r="B393" s="62">
        <v>230</v>
      </c>
      <c r="C393" s="62">
        <v>2321</v>
      </c>
      <c r="D393" s="62">
        <v>6121</v>
      </c>
      <c r="E393" s="63">
        <v>1</v>
      </c>
      <c r="F393" s="63">
        <v>7409000000</v>
      </c>
      <c r="G393" s="64" t="s">
        <v>5</v>
      </c>
      <c r="H393" s="64" t="s">
        <v>499</v>
      </c>
      <c r="I393" s="64" t="s">
        <v>10</v>
      </c>
      <c r="J393" s="64">
        <v>400</v>
      </c>
      <c r="K393" s="64" t="s">
        <v>356</v>
      </c>
      <c r="L393" s="63">
        <v>2017</v>
      </c>
      <c r="M393" s="63">
        <v>2023</v>
      </c>
      <c r="N393" s="65">
        <v>0</v>
      </c>
      <c r="O393" s="65">
        <v>61389300</v>
      </c>
      <c r="P393" s="65">
        <v>713900</v>
      </c>
      <c r="Q393" s="65">
        <v>109000</v>
      </c>
      <c r="R393" s="65">
        <v>576000</v>
      </c>
      <c r="S393" s="63"/>
      <c r="T393" s="65">
        <v>0</v>
      </c>
      <c r="U393" s="65">
        <v>100000</v>
      </c>
      <c r="V393" s="65">
        <v>0</v>
      </c>
      <c r="W393" s="65">
        <v>476000</v>
      </c>
      <c r="X393" s="65">
        <v>0</v>
      </c>
      <c r="Y393" s="77">
        <v>0</v>
      </c>
      <c r="Z393" s="73"/>
    </row>
    <row r="394" spans="1:26" ht="24" customHeight="1">
      <c r="A394" s="76" t="s">
        <v>71</v>
      </c>
      <c r="B394" s="62">
        <v>230</v>
      </c>
      <c r="C394" s="62">
        <v>2321</v>
      </c>
      <c r="D394" s="62">
        <v>6121</v>
      </c>
      <c r="E394" s="63">
        <v>1</v>
      </c>
      <c r="F394" s="63">
        <v>7332000000</v>
      </c>
      <c r="G394" s="64" t="s">
        <v>5</v>
      </c>
      <c r="H394" s="64" t="s">
        <v>505</v>
      </c>
      <c r="I394" s="64" t="s">
        <v>26</v>
      </c>
      <c r="J394" s="64">
        <v>400</v>
      </c>
      <c r="K394" s="64" t="s">
        <v>356</v>
      </c>
      <c r="L394" s="63">
        <v>2011</v>
      </c>
      <c r="M394" s="63">
        <v>2021</v>
      </c>
      <c r="N394" s="65">
        <v>0</v>
      </c>
      <c r="O394" s="65">
        <v>40245192</v>
      </c>
      <c r="P394" s="65">
        <v>19501602</v>
      </c>
      <c r="Q394" s="65">
        <v>12039590</v>
      </c>
      <c r="R394" s="65">
        <v>8704000</v>
      </c>
      <c r="S394" s="63"/>
      <c r="T394" s="65">
        <v>1000000</v>
      </c>
      <c r="U394" s="65">
        <v>643000</v>
      </c>
      <c r="V394" s="65">
        <v>4000000</v>
      </c>
      <c r="W394" s="65">
        <v>3061000</v>
      </c>
      <c r="X394" s="65">
        <v>0</v>
      </c>
      <c r="Y394" s="77">
        <v>0</v>
      </c>
      <c r="Z394" s="73"/>
    </row>
    <row r="395" spans="1:26" ht="24" customHeight="1">
      <c r="A395" s="74" t="s">
        <v>139</v>
      </c>
      <c r="B395" s="58">
        <v>230</v>
      </c>
      <c r="C395" s="58">
        <v>2321</v>
      </c>
      <c r="D395" s="58">
        <v>6121</v>
      </c>
      <c r="E395" s="59">
        <v>2</v>
      </c>
      <c r="F395" s="59">
        <v>7367000000</v>
      </c>
      <c r="G395" s="60" t="s">
        <v>5</v>
      </c>
      <c r="H395" s="60" t="s">
        <v>507</v>
      </c>
      <c r="I395" s="60" t="s">
        <v>29</v>
      </c>
      <c r="J395" s="60">
        <v>400</v>
      </c>
      <c r="K395" s="60" t="s">
        <v>356</v>
      </c>
      <c r="L395" s="59">
        <v>2017</v>
      </c>
      <c r="M395" s="59">
        <v>2024</v>
      </c>
      <c r="N395" s="61">
        <v>0</v>
      </c>
      <c r="O395" s="61">
        <v>75155610</v>
      </c>
      <c r="P395" s="61">
        <v>479160</v>
      </c>
      <c r="Q395" s="61">
        <v>845000</v>
      </c>
      <c r="R395" s="61">
        <v>902000</v>
      </c>
      <c r="S395" s="59"/>
      <c r="T395" s="61">
        <v>0</v>
      </c>
      <c r="U395" s="61">
        <v>157000</v>
      </c>
      <c r="V395" s="61">
        <v>0</v>
      </c>
      <c r="W395" s="61">
        <v>745000</v>
      </c>
      <c r="X395" s="61">
        <v>0</v>
      </c>
      <c r="Y395" s="75">
        <v>0</v>
      </c>
      <c r="Z395" s="72"/>
    </row>
    <row r="396" spans="1:26" ht="24" customHeight="1">
      <c r="A396" s="76" t="s">
        <v>122</v>
      </c>
      <c r="B396" s="62">
        <v>230</v>
      </c>
      <c r="C396" s="62">
        <v>2321</v>
      </c>
      <c r="D396" s="62">
        <v>6121</v>
      </c>
      <c r="E396" s="63">
        <v>1</v>
      </c>
      <c r="F396" s="63">
        <v>7302000000</v>
      </c>
      <c r="G396" s="64" t="s">
        <v>5</v>
      </c>
      <c r="H396" s="64" t="s">
        <v>621</v>
      </c>
      <c r="I396" s="64" t="s">
        <v>10</v>
      </c>
      <c r="J396" s="64">
        <v>400</v>
      </c>
      <c r="K396" s="64" t="s">
        <v>356</v>
      </c>
      <c r="L396" s="63">
        <v>2008</v>
      </c>
      <c r="M396" s="63">
        <v>2021</v>
      </c>
      <c r="N396" s="65">
        <v>0</v>
      </c>
      <c r="O396" s="65">
        <v>30704049</v>
      </c>
      <c r="P396" s="65">
        <v>11589485</v>
      </c>
      <c r="Q396" s="65">
        <v>18580564</v>
      </c>
      <c r="R396" s="65">
        <v>534000</v>
      </c>
      <c r="S396" s="63"/>
      <c r="T396" s="65">
        <v>64000</v>
      </c>
      <c r="U396" s="65">
        <v>82000</v>
      </c>
      <c r="V396" s="65">
        <v>0</v>
      </c>
      <c r="W396" s="65">
        <v>388000</v>
      </c>
      <c r="X396" s="65">
        <v>0</v>
      </c>
      <c r="Y396" s="77">
        <v>0</v>
      </c>
      <c r="Z396" s="73"/>
    </row>
    <row r="397" spans="1:26" ht="33" customHeight="1">
      <c r="A397" s="76" t="s">
        <v>91</v>
      </c>
      <c r="B397" s="62">
        <v>230</v>
      </c>
      <c r="C397" s="62">
        <v>2321</v>
      </c>
      <c r="D397" s="62">
        <v>6121</v>
      </c>
      <c r="E397" s="63">
        <v>1</v>
      </c>
      <c r="F397" s="63">
        <v>7039000000</v>
      </c>
      <c r="G397" s="64" t="s">
        <v>5</v>
      </c>
      <c r="H397" s="64" t="s">
        <v>509</v>
      </c>
      <c r="I397" s="64" t="s">
        <v>9</v>
      </c>
      <c r="J397" s="64">
        <v>400</v>
      </c>
      <c r="K397" s="64" t="s">
        <v>356</v>
      </c>
      <c r="L397" s="63">
        <v>2003</v>
      </c>
      <c r="M397" s="63">
        <v>2028</v>
      </c>
      <c r="N397" s="65">
        <v>0</v>
      </c>
      <c r="O397" s="65">
        <v>133265150</v>
      </c>
      <c r="P397" s="65">
        <v>38336133</v>
      </c>
      <c r="Q397" s="65">
        <v>2156627</v>
      </c>
      <c r="R397" s="65">
        <v>4024000</v>
      </c>
      <c r="S397" s="63"/>
      <c r="T397" s="65">
        <v>1023000</v>
      </c>
      <c r="U397" s="65">
        <v>521000</v>
      </c>
      <c r="V397" s="65">
        <v>0</v>
      </c>
      <c r="W397" s="65">
        <v>2480000</v>
      </c>
      <c r="X397" s="65">
        <v>0</v>
      </c>
      <c r="Y397" s="77">
        <v>0</v>
      </c>
      <c r="Z397" s="73"/>
    </row>
    <row r="398" spans="1:26" ht="34.5" customHeight="1">
      <c r="A398" s="76" t="s">
        <v>80</v>
      </c>
      <c r="B398" s="62">
        <v>230</v>
      </c>
      <c r="C398" s="62">
        <v>2321</v>
      </c>
      <c r="D398" s="62">
        <v>6121</v>
      </c>
      <c r="E398" s="63">
        <v>1</v>
      </c>
      <c r="F398" s="63">
        <v>7352000000</v>
      </c>
      <c r="G398" s="64" t="s">
        <v>5</v>
      </c>
      <c r="H398" s="64" t="s">
        <v>511</v>
      </c>
      <c r="I398" s="64" t="s">
        <v>10</v>
      </c>
      <c r="J398" s="64">
        <v>400</v>
      </c>
      <c r="K398" s="64" t="s">
        <v>356</v>
      </c>
      <c r="L398" s="63">
        <v>2007</v>
      </c>
      <c r="M398" s="63">
        <v>2021</v>
      </c>
      <c r="N398" s="65">
        <v>0</v>
      </c>
      <c r="O398" s="65">
        <v>6585000</v>
      </c>
      <c r="P398" s="65">
        <v>0</v>
      </c>
      <c r="Q398" s="65">
        <v>0</v>
      </c>
      <c r="R398" s="65">
        <v>6585000</v>
      </c>
      <c r="S398" s="63"/>
      <c r="T398" s="65">
        <v>0</v>
      </c>
      <c r="U398" s="65">
        <v>623000</v>
      </c>
      <c r="V398" s="65">
        <v>3000000</v>
      </c>
      <c r="W398" s="65">
        <v>2962000</v>
      </c>
      <c r="X398" s="65">
        <v>0</v>
      </c>
      <c r="Y398" s="77">
        <v>0</v>
      </c>
      <c r="Z398" s="73"/>
    </row>
    <row r="399" spans="1:26" ht="31.5" customHeight="1">
      <c r="A399" s="76" t="s">
        <v>166</v>
      </c>
      <c r="B399" s="62">
        <v>230</v>
      </c>
      <c r="C399" s="62">
        <v>2321</v>
      </c>
      <c r="D399" s="62">
        <v>6121</v>
      </c>
      <c r="E399" s="63">
        <v>1</v>
      </c>
      <c r="F399" s="63">
        <v>7411000000</v>
      </c>
      <c r="G399" s="64" t="s">
        <v>5</v>
      </c>
      <c r="H399" s="64" t="s">
        <v>512</v>
      </c>
      <c r="I399" s="64" t="s">
        <v>29</v>
      </c>
      <c r="J399" s="64">
        <v>400</v>
      </c>
      <c r="K399" s="64" t="s">
        <v>356</v>
      </c>
      <c r="L399" s="63">
        <v>2016</v>
      </c>
      <c r="M399" s="63">
        <v>2024</v>
      </c>
      <c r="N399" s="65">
        <v>0</v>
      </c>
      <c r="O399" s="65">
        <v>83438908</v>
      </c>
      <c r="P399" s="65">
        <v>0</v>
      </c>
      <c r="Q399" s="65">
        <v>0</v>
      </c>
      <c r="R399" s="65">
        <v>1223000</v>
      </c>
      <c r="S399" s="63"/>
      <c r="T399" s="65">
        <v>0</v>
      </c>
      <c r="U399" s="65">
        <v>213000</v>
      </c>
      <c r="V399" s="65">
        <v>0</v>
      </c>
      <c r="W399" s="65">
        <v>1010000</v>
      </c>
      <c r="X399" s="65">
        <v>0</v>
      </c>
      <c r="Y399" s="77">
        <v>0</v>
      </c>
      <c r="Z399" s="73"/>
    </row>
    <row r="400" spans="1:26" ht="24" customHeight="1">
      <c r="A400" s="76" t="s">
        <v>178</v>
      </c>
      <c r="B400" s="62">
        <v>230</v>
      </c>
      <c r="C400" s="62">
        <v>2334</v>
      </c>
      <c r="D400" s="62">
        <v>6121</v>
      </c>
      <c r="E400" s="63">
        <v>1</v>
      </c>
      <c r="F400" s="63">
        <v>7272000000</v>
      </c>
      <c r="G400" s="64" t="s">
        <v>5</v>
      </c>
      <c r="H400" s="64" t="s">
        <v>331</v>
      </c>
      <c r="I400" s="64" t="s">
        <v>26</v>
      </c>
      <c r="J400" s="64">
        <v>400</v>
      </c>
      <c r="K400" s="64" t="s">
        <v>311</v>
      </c>
      <c r="L400" s="63">
        <v>2014</v>
      </c>
      <c r="M400" s="63">
        <v>2021</v>
      </c>
      <c r="N400" s="65">
        <v>0</v>
      </c>
      <c r="O400" s="65">
        <v>8889782</v>
      </c>
      <c r="P400" s="65">
        <v>455782</v>
      </c>
      <c r="Q400" s="65">
        <v>2944000</v>
      </c>
      <c r="R400" s="65">
        <v>5490000</v>
      </c>
      <c r="S400" s="63"/>
      <c r="T400" s="65">
        <v>3008000</v>
      </c>
      <c r="U400" s="65">
        <v>2482000</v>
      </c>
      <c r="V400" s="65">
        <v>0</v>
      </c>
      <c r="W400" s="65">
        <v>0</v>
      </c>
      <c r="X400" s="65">
        <v>0</v>
      </c>
      <c r="Y400" s="77">
        <v>0</v>
      </c>
      <c r="Z400" s="73"/>
    </row>
    <row r="401" spans="1:26" ht="24" customHeight="1">
      <c r="A401" s="76" t="s">
        <v>179</v>
      </c>
      <c r="B401" s="62">
        <v>230</v>
      </c>
      <c r="C401" s="62">
        <v>2334</v>
      </c>
      <c r="D401" s="62">
        <v>6121</v>
      </c>
      <c r="E401" s="63">
        <v>1</v>
      </c>
      <c r="F401" s="63">
        <v>8210000000</v>
      </c>
      <c r="G401" s="64" t="s">
        <v>5</v>
      </c>
      <c r="H401" s="64" t="s">
        <v>483</v>
      </c>
      <c r="I401" s="64" t="s">
        <v>10</v>
      </c>
      <c r="J401" s="64">
        <v>400</v>
      </c>
      <c r="K401" s="64" t="s">
        <v>392</v>
      </c>
      <c r="L401" s="63">
        <v>2017</v>
      </c>
      <c r="M401" s="63">
        <v>2021</v>
      </c>
      <c r="N401" s="65">
        <v>0</v>
      </c>
      <c r="O401" s="65">
        <v>72369104</v>
      </c>
      <c r="P401" s="65">
        <v>1217524</v>
      </c>
      <c r="Q401" s="65">
        <v>965580</v>
      </c>
      <c r="R401" s="65">
        <v>70186000</v>
      </c>
      <c r="S401" s="63"/>
      <c r="T401" s="65">
        <v>11186000</v>
      </c>
      <c r="U401" s="65">
        <v>0</v>
      </c>
      <c r="V401" s="65">
        <v>59000000</v>
      </c>
      <c r="W401" s="65">
        <v>0</v>
      </c>
      <c r="X401" s="65">
        <v>0</v>
      </c>
      <c r="Y401" s="77">
        <v>0</v>
      </c>
      <c r="Z401" s="73"/>
    </row>
    <row r="402" spans="1:26" ht="24" customHeight="1">
      <c r="A402" s="76" t="s">
        <v>56</v>
      </c>
      <c r="B402" s="62">
        <v>230</v>
      </c>
      <c r="C402" s="62">
        <v>2334</v>
      </c>
      <c r="D402" s="62">
        <v>6121</v>
      </c>
      <c r="E402" s="63">
        <v>1</v>
      </c>
      <c r="F402" s="63">
        <v>8250000000</v>
      </c>
      <c r="G402" s="64" t="s">
        <v>5</v>
      </c>
      <c r="H402" s="64" t="s">
        <v>489</v>
      </c>
      <c r="I402" s="64" t="s">
        <v>269</v>
      </c>
      <c r="J402" s="64">
        <v>400</v>
      </c>
      <c r="K402" s="64" t="s">
        <v>356</v>
      </c>
      <c r="L402" s="63">
        <v>2018</v>
      </c>
      <c r="M402" s="63">
        <v>2022</v>
      </c>
      <c r="N402" s="65">
        <v>0</v>
      </c>
      <c r="O402" s="65">
        <v>33876280</v>
      </c>
      <c r="P402" s="65">
        <v>687280</v>
      </c>
      <c r="Q402" s="65">
        <v>189000</v>
      </c>
      <c r="R402" s="65">
        <v>2000000</v>
      </c>
      <c r="S402" s="63"/>
      <c r="T402" s="65">
        <v>2000000</v>
      </c>
      <c r="U402" s="65">
        <v>0</v>
      </c>
      <c r="V402" s="65">
        <v>0</v>
      </c>
      <c r="W402" s="65">
        <v>0</v>
      </c>
      <c r="X402" s="65">
        <v>0</v>
      </c>
      <c r="Y402" s="77">
        <v>0</v>
      </c>
      <c r="Z402" s="73"/>
    </row>
    <row r="403" spans="1:26" ht="24" customHeight="1">
      <c r="A403" s="76" t="s">
        <v>199</v>
      </c>
      <c r="B403" s="62">
        <v>230</v>
      </c>
      <c r="C403" s="62">
        <v>2334</v>
      </c>
      <c r="D403" s="62">
        <v>6121</v>
      </c>
      <c r="E403" s="63">
        <v>1</v>
      </c>
      <c r="F403" s="63">
        <v>8246000000</v>
      </c>
      <c r="G403" s="64" t="s">
        <v>5</v>
      </c>
      <c r="H403" s="64" t="s">
        <v>506</v>
      </c>
      <c r="I403" s="64" t="s">
        <v>10</v>
      </c>
      <c r="J403" s="64">
        <v>400</v>
      </c>
      <c r="K403" s="64" t="s">
        <v>356</v>
      </c>
      <c r="L403" s="63">
        <v>2019</v>
      </c>
      <c r="M403" s="63">
        <v>2023</v>
      </c>
      <c r="N403" s="65">
        <v>0</v>
      </c>
      <c r="O403" s="65">
        <v>56176500</v>
      </c>
      <c r="P403" s="65">
        <v>169400</v>
      </c>
      <c r="Q403" s="65">
        <v>556600</v>
      </c>
      <c r="R403" s="65">
        <v>2269000</v>
      </c>
      <c r="S403" s="63"/>
      <c r="T403" s="65">
        <v>103000</v>
      </c>
      <c r="U403" s="65">
        <v>2166000</v>
      </c>
      <c r="V403" s="65">
        <v>0</v>
      </c>
      <c r="W403" s="65">
        <v>0</v>
      </c>
      <c r="X403" s="65">
        <v>0</v>
      </c>
      <c r="Y403" s="77">
        <v>0</v>
      </c>
      <c r="Z403" s="73"/>
    </row>
    <row r="404" spans="1:26" ht="24" customHeight="1">
      <c r="A404" s="171" t="s">
        <v>192</v>
      </c>
      <c r="B404" s="150">
        <v>230</v>
      </c>
      <c r="C404" s="150">
        <v>3312</v>
      </c>
      <c r="D404" s="150">
        <v>6121</v>
      </c>
      <c r="E404" s="151">
        <v>1</v>
      </c>
      <c r="F404" s="151">
        <v>8230000000</v>
      </c>
      <c r="G404" s="152" t="s">
        <v>5</v>
      </c>
      <c r="H404" s="152" t="s">
        <v>656</v>
      </c>
      <c r="I404" s="152" t="s">
        <v>10</v>
      </c>
      <c r="J404" s="152">
        <v>400</v>
      </c>
      <c r="K404" s="152" t="s">
        <v>384</v>
      </c>
      <c r="L404" s="151">
        <v>2018</v>
      </c>
      <c r="M404" s="151">
        <v>2026</v>
      </c>
      <c r="N404" s="153">
        <v>900000000</v>
      </c>
      <c r="O404" s="153">
        <v>1911033833</v>
      </c>
      <c r="P404" s="153">
        <v>3473288</v>
      </c>
      <c r="Q404" s="153">
        <v>77352751</v>
      </c>
      <c r="R404" s="153">
        <v>103272850</v>
      </c>
      <c r="S404" s="151"/>
      <c r="T404" s="153">
        <v>6140000</v>
      </c>
      <c r="U404" s="153">
        <v>0</v>
      </c>
      <c r="V404" s="153">
        <v>0</v>
      </c>
      <c r="W404" s="153">
        <v>97132850</v>
      </c>
      <c r="X404" s="153">
        <v>0</v>
      </c>
      <c r="Y404" s="172">
        <v>0</v>
      </c>
      <c r="Z404" s="73"/>
    </row>
    <row r="405" spans="1:26" ht="24" customHeight="1">
      <c r="A405" s="76"/>
      <c r="B405" s="62">
        <v>230</v>
      </c>
      <c r="C405" s="62">
        <v>3312</v>
      </c>
      <c r="D405" s="62">
        <v>6901</v>
      </c>
      <c r="E405" s="63">
        <v>1</v>
      </c>
      <c r="F405" s="63"/>
      <c r="G405" s="64" t="s">
        <v>5</v>
      </c>
      <c r="H405" s="64" t="s">
        <v>558</v>
      </c>
      <c r="I405" s="64" t="s">
        <v>18</v>
      </c>
      <c r="J405" s="64">
        <v>400</v>
      </c>
      <c r="K405" s="64"/>
      <c r="L405" s="63">
        <v>2017</v>
      </c>
      <c r="M405" s="63">
        <v>2023</v>
      </c>
      <c r="N405" s="65">
        <v>0</v>
      </c>
      <c r="O405" s="65">
        <v>257864000</v>
      </c>
      <c r="P405" s="65">
        <v>0</v>
      </c>
      <c r="Q405" s="65">
        <v>0</v>
      </c>
      <c r="R405" s="65">
        <v>0</v>
      </c>
      <c r="S405" s="63" t="s">
        <v>657</v>
      </c>
      <c r="T405" s="65">
        <v>224864000</v>
      </c>
      <c r="U405" s="65">
        <v>33000000</v>
      </c>
      <c r="V405" s="65">
        <v>0</v>
      </c>
      <c r="W405" s="65">
        <v>0</v>
      </c>
      <c r="X405" s="65">
        <v>0</v>
      </c>
      <c r="Y405" s="77">
        <v>0</v>
      </c>
      <c r="Z405" s="73"/>
    </row>
    <row r="406" spans="1:26" ht="24" customHeight="1">
      <c r="A406" s="76" t="s">
        <v>156</v>
      </c>
      <c r="B406" s="62">
        <v>230</v>
      </c>
      <c r="C406" s="62">
        <v>3314</v>
      </c>
      <c r="D406" s="62">
        <v>6121</v>
      </c>
      <c r="E406" s="63">
        <v>1</v>
      </c>
      <c r="F406" s="63">
        <v>8191000000</v>
      </c>
      <c r="G406" s="64" t="s">
        <v>5</v>
      </c>
      <c r="H406" s="64" t="s">
        <v>513</v>
      </c>
      <c r="I406" s="64" t="s">
        <v>23</v>
      </c>
      <c r="J406" s="64">
        <v>400</v>
      </c>
      <c r="K406" s="64" t="s">
        <v>356</v>
      </c>
      <c r="L406" s="63">
        <v>2015</v>
      </c>
      <c r="M406" s="63">
        <v>2021</v>
      </c>
      <c r="N406" s="65">
        <v>0</v>
      </c>
      <c r="O406" s="65">
        <v>43895348</v>
      </c>
      <c r="P406" s="65">
        <v>4994244</v>
      </c>
      <c r="Q406" s="65">
        <v>27623104</v>
      </c>
      <c r="R406" s="65">
        <v>11278000</v>
      </c>
      <c r="S406" s="63"/>
      <c r="T406" s="65">
        <v>11278000</v>
      </c>
      <c r="U406" s="65">
        <v>0</v>
      </c>
      <c r="V406" s="65">
        <v>0</v>
      </c>
      <c r="W406" s="65">
        <v>0</v>
      </c>
      <c r="X406" s="65">
        <v>0</v>
      </c>
      <c r="Y406" s="77">
        <v>0</v>
      </c>
      <c r="Z406" s="73"/>
    </row>
    <row r="407" spans="1:26" ht="24" customHeight="1">
      <c r="A407" s="76" t="s">
        <v>158</v>
      </c>
      <c r="B407" s="62">
        <v>230</v>
      </c>
      <c r="C407" s="62">
        <v>3322</v>
      </c>
      <c r="D407" s="62">
        <v>6121</v>
      </c>
      <c r="E407" s="63">
        <v>1</v>
      </c>
      <c r="F407" s="63">
        <v>8211000000</v>
      </c>
      <c r="G407" s="64" t="s">
        <v>5</v>
      </c>
      <c r="H407" s="64" t="s">
        <v>510</v>
      </c>
      <c r="I407" s="64" t="s">
        <v>10</v>
      </c>
      <c r="J407" s="64">
        <v>400</v>
      </c>
      <c r="K407" s="64" t="s">
        <v>285</v>
      </c>
      <c r="L407" s="63">
        <v>2017</v>
      </c>
      <c r="M407" s="63">
        <v>2021</v>
      </c>
      <c r="N407" s="65">
        <v>0</v>
      </c>
      <c r="O407" s="65">
        <v>248550199</v>
      </c>
      <c r="P407" s="65">
        <v>24387687</v>
      </c>
      <c r="Q407" s="65">
        <v>68202512</v>
      </c>
      <c r="R407" s="65">
        <v>155960000</v>
      </c>
      <c r="S407" s="63"/>
      <c r="T407" s="65">
        <v>23599000</v>
      </c>
      <c r="U407" s="65">
        <v>0</v>
      </c>
      <c r="V407" s="65">
        <v>132361000</v>
      </c>
      <c r="W407" s="65">
        <v>0</v>
      </c>
      <c r="X407" s="65">
        <v>0</v>
      </c>
      <c r="Y407" s="77">
        <v>0</v>
      </c>
      <c r="Z407" s="73"/>
    </row>
    <row r="408" spans="1:26" ht="24" customHeight="1">
      <c r="A408" s="74" t="s">
        <v>260</v>
      </c>
      <c r="B408" s="58">
        <v>230</v>
      </c>
      <c r="C408" s="58">
        <v>3392</v>
      </c>
      <c r="D408" s="58">
        <v>6121</v>
      </c>
      <c r="E408" s="59">
        <v>2</v>
      </c>
      <c r="F408" s="59">
        <v>8202000000</v>
      </c>
      <c r="G408" s="60" t="s">
        <v>5</v>
      </c>
      <c r="H408" s="60" t="s">
        <v>457</v>
      </c>
      <c r="I408" s="60" t="s">
        <v>8</v>
      </c>
      <c r="J408" s="60">
        <v>400</v>
      </c>
      <c r="K408" s="60" t="s">
        <v>439</v>
      </c>
      <c r="L408" s="59">
        <v>2016</v>
      </c>
      <c r="M408" s="59">
        <v>2021</v>
      </c>
      <c r="N408" s="61">
        <v>0</v>
      </c>
      <c r="O408" s="61">
        <v>28246058</v>
      </c>
      <c r="P408" s="61">
        <v>1246058</v>
      </c>
      <c r="Q408" s="61">
        <v>20000000</v>
      </c>
      <c r="R408" s="61">
        <v>7000000</v>
      </c>
      <c r="S408" s="59"/>
      <c r="T408" s="61">
        <v>0</v>
      </c>
      <c r="U408" s="61">
        <v>7000000</v>
      </c>
      <c r="V408" s="61">
        <v>0</v>
      </c>
      <c r="W408" s="61">
        <v>0</v>
      </c>
      <c r="X408" s="61">
        <v>0</v>
      </c>
      <c r="Y408" s="75">
        <v>0</v>
      </c>
      <c r="Z408" s="72"/>
    </row>
    <row r="409" spans="1:26" ht="24" customHeight="1">
      <c r="A409" s="76" t="s">
        <v>219</v>
      </c>
      <c r="B409" s="62">
        <v>230</v>
      </c>
      <c r="C409" s="62">
        <v>3412</v>
      </c>
      <c r="D409" s="62">
        <v>6121</v>
      </c>
      <c r="E409" s="63">
        <v>1</v>
      </c>
      <c r="F409" s="63">
        <v>3231000000</v>
      </c>
      <c r="G409" s="64" t="s">
        <v>5</v>
      </c>
      <c r="H409" s="64" t="s">
        <v>328</v>
      </c>
      <c r="I409" s="64" t="s">
        <v>18</v>
      </c>
      <c r="J409" s="64">
        <v>400</v>
      </c>
      <c r="K409" s="64" t="s">
        <v>356</v>
      </c>
      <c r="L409" s="63">
        <v>2020</v>
      </c>
      <c r="M409" s="63">
        <v>2024</v>
      </c>
      <c r="N409" s="65">
        <v>0</v>
      </c>
      <c r="O409" s="65">
        <v>123642000</v>
      </c>
      <c r="P409" s="65">
        <v>0</v>
      </c>
      <c r="Q409" s="65">
        <v>0</v>
      </c>
      <c r="R409" s="65">
        <v>642000</v>
      </c>
      <c r="S409" s="63"/>
      <c r="T409" s="65">
        <v>0</v>
      </c>
      <c r="U409" s="65">
        <v>642000</v>
      </c>
      <c r="V409" s="65">
        <v>0</v>
      </c>
      <c r="W409" s="65">
        <v>0</v>
      </c>
      <c r="X409" s="65">
        <v>0</v>
      </c>
      <c r="Y409" s="77">
        <v>0</v>
      </c>
      <c r="Z409" s="73"/>
    </row>
    <row r="410" spans="1:26" ht="24" customHeight="1">
      <c r="A410" s="76" t="s">
        <v>161</v>
      </c>
      <c r="B410" s="62">
        <v>230</v>
      </c>
      <c r="C410" s="62">
        <v>3412</v>
      </c>
      <c r="D410" s="62">
        <v>6121</v>
      </c>
      <c r="E410" s="63">
        <v>1</v>
      </c>
      <c r="F410" s="63">
        <v>6325000000</v>
      </c>
      <c r="G410" s="64" t="s">
        <v>5</v>
      </c>
      <c r="H410" s="64" t="s">
        <v>390</v>
      </c>
      <c r="I410" s="64" t="s">
        <v>30</v>
      </c>
      <c r="J410" s="64">
        <v>400</v>
      </c>
      <c r="K410" s="64" t="s">
        <v>282</v>
      </c>
      <c r="L410" s="63">
        <v>2017</v>
      </c>
      <c r="M410" s="63">
        <v>2023</v>
      </c>
      <c r="N410" s="65">
        <v>0</v>
      </c>
      <c r="O410" s="65">
        <v>101244916</v>
      </c>
      <c r="P410" s="65">
        <v>969916</v>
      </c>
      <c r="Q410" s="65">
        <v>1320000</v>
      </c>
      <c r="R410" s="65">
        <v>1000000</v>
      </c>
      <c r="S410" s="63"/>
      <c r="T410" s="65">
        <v>750000</v>
      </c>
      <c r="U410" s="65">
        <v>250000</v>
      </c>
      <c r="V410" s="65">
        <v>0</v>
      </c>
      <c r="W410" s="65">
        <v>0</v>
      </c>
      <c r="X410" s="65">
        <v>0</v>
      </c>
      <c r="Y410" s="77">
        <v>0</v>
      </c>
      <c r="Z410" s="73"/>
    </row>
    <row r="411" spans="1:26" ht="24" customHeight="1">
      <c r="A411" s="76" t="s">
        <v>67</v>
      </c>
      <c r="B411" s="62">
        <v>230</v>
      </c>
      <c r="C411" s="62">
        <v>3412</v>
      </c>
      <c r="D411" s="62">
        <v>6121</v>
      </c>
      <c r="E411" s="63">
        <v>1</v>
      </c>
      <c r="F411" s="63">
        <v>8264000000</v>
      </c>
      <c r="G411" s="64" t="s">
        <v>5</v>
      </c>
      <c r="H411" s="64" t="s">
        <v>670</v>
      </c>
      <c r="I411" s="64" t="s">
        <v>13</v>
      </c>
      <c r="J411" s="64">
        <v>400</v>
      </c>
      <c r="K411" s="64" t="s">
        <v>316</v>
      </c>
      <c r="L411" s="63">
        <v>2018</v>
      </c>
      <c r="M411" s="63">
        <v>2021</v>
      </c>
      <c r="N411" s="65">
        <v>26132093</v>
      </c>
      <c r="O411" s="65">
        <v>53163900</v>
      </c>
      <c r="P411" s="65">
        <v>2165900</v>
      </c>
      <c r="Q411" s="65">
        <v>33578000</v>
      </c>
      <c r="R411" s="65">
        <v>17420000</v>
      </c>
      <c r="S411" s="63"/>
      <c r="T411" s="65">
        <v>8566000</v>
      </c>
      <c r="U411" s="65">
        <v>8854000</v>
      </c>
      <c r="V411" s="65">
        <v>0</v>
      </c>
      <c r="W411" s="65">
        <v>0</v>
      </c>
      <c r="X411" s="65">
        <v>0</v>
      </c>
      <c r="Y411" s="77">
        <v>0</v>
      </c>
      <c r="Z411" s="73"/>
    </row>
    <row r="412" spans="1:26" ht="24" customHeight="1">
      <c r="A412" s="74" t="s">
        <v>671</v>
      </c>
      <c r="B412" s="58">
        <v>230</v>
      </c>
      <c r="C412" s="58">
        <v>3412</v>
      </c>
      <c r="D412" s="58">
        <v>6121</v>
      </c>
      <c r="E412" s="59">
        <v>2</v>
      </c>
      <c r="F412" s="59">
        <v>8243000000</v>
      </c>
      <c r="G412" s="60" t="s">
        <v>5</v>
      </c>
      <c r="H412" s="60" t="s">
        <v>672</v>
      </c>
      <c r="I412" s="60" t="s">
        <v>31</v>
      </c>
      <c r="J412" s="60" t="s">
        <v>31</v>
      </c>
      <c r="K412" s="60" t="s">
        <v>673</v>
      </c>
      <c r="L412" s="59">
        <v>2017</v>
      </c>
      <c r="M412" s="59">
        <v>2022</v>
      </c>
      <c r="N412" s="61">
        <v>40000000</v>
      </c>
      <c r="O412" s="61">
        <v>103569640</v>
      </c>
      <c r="P412" s="61">
        <v>2259955</v>
      </c>
      <c r="Q412" s="61">
        <v>1309685</v>
      </c>
      <c r="R412" s="61">
        <v>55000000</v>
      </c>
      <c r="S412" s="59"/>
      <c r="T412" s="61">
        <v>0</v>
      </c>
      <c r="U412" s="61">
        <v>0</v>
      </c>
      <c r="V412" s="61">
        <v>0</v>
      </c>
      <c r="W412" s="61">
        <v>0</v>
      </c>
      <c r="X412" s="61">
        <v>40000000</v>
      </c>
      <c r="Y412" s="75">
        <v>15000000</v>
      </c>
      <c r="Z412" s="72"/>
    </row>
    <row r="413" spans="1:26" ht="24" customHeight="1">
      <c r="A413" s="74" t="s">
        <v>674</v>
      </c>
      <c r="B413" s="58">
        <v>230</v>
      </c>
      <c r="C413" s="58">
        <v>3429</v>
      </c>
      <c r="D413" s="58">
        <v>6121</v>
      </c>
      <c r="E413" s="59">
        <v>2</v>
      </c>
      <c r="F413" s="59">
        <v>8266000000</v>
      </c>
      <c r="G413" s="60" t="s">
        <v>5</v>
      </c>
      <c r="H413" s="60" t="s">
        <v>675</v>
      </c>
      <c r="I413" s="60" t="s">
        <v>10</v>
      </c>
      <c r="J413" s="60">
        <v>400</v>
      </c>
      <c r="K413" s="60" t="s">
        <v>356</v>
      </c>
      <c r="L413" s="59">
        <v>2020</v>
      </c>
      <c r="M413" s="59">
        <v>2021</v>
      </c>
      <c r="N413" s="61">
        <v>0</v>
      </c>
      <c r="O413" s="61">
        <v>8049000</v>
      </c>
      <c r="P413" s="61">
        <v>0</v>
      </c>
      <c r="Q413" s="61">
        <v>410000</v>
      </c>
      <c r="R413" s="61">
        <v>1639000</v>
      </c>
      <c r="S413" s="59"/>
      <c r="T413" s="61">
        <v>1639000</v>
      </c>
      <c r="U413" s="61">
        <v>0</v>
      </c>
      <c r="V413" s="61">
        <v>0</v>
      </c>
      <c r="W413" s="61">
        <v>0</v>
      </c>
      <c r="X413" s="61">
        <v>0</v>
      </c>
      <c r="Y413" s="75">
        <v>0</v>
      </c>
      <c r="Z413" s="72"/>
    </row>
    <row r="414" spans="1:26" ht="24" customHeight="1">
      <c r="A414" s="171" t="s">
        <v>1040</v>
      </c>
      <c r="B414" s="150">
        <v>230</v>
      </c>
      <c r="C414" s="150">
        <v>3522</v>
      </c>
      <c r="D414" s="150">
        <v>2881</v>
      </c>
      <c r="E414" s="151">
        <v>1</v>
      </c>
      <c r="F414" s="151">
        <v>6212000000</v>
      </c>
      <c r="G414" s="152" t="s">
        <v>5</v>
      </c>
      <c r="H414" s="152" t="s">
        <v>1041</v>
      </c>
      <c r="I414" s="152" t="s">
        <v>10</v>
      </c>
      <c r="J414" s="152">
        <v>400</v>
      </c>
      <c r="K414" s="152" t="s">
        <v>371</v>
      </c>
      <c r="L414" s="151">
        <v>2007</v>
      </c>
      <c r="M414" s="151">
        <v>2026</v>
      </c>
      <c r="N414" s="153">
        <v>0</v>
      </c>
      <c r="O414" s="153">
        <v>1642768000</v>
      </c>
      <c r="P414" s="153">
        <v>1157000</v>
      </c>
      <c r="Q414" s="153">
        <v>0</v>
      </c>
      <c r="R414" s="153">
        <v>12881000</v>
      </c>
      <c r="S414" s="151"/>
      <c r="T414" s="153">
        <v>2881000</v>
      </c>
      <c r="U414" s="153">
        <v>0</v>
      </c>
      <c r="V414" s="153">
        <v>0</v>
      </c>
      <c r="W414" s="153">
        <v>10000000</v>
      </c>
      <c r="X414" s="153">
        <v>0</v>
      </c>
      <c r="Y414" s="172">
        <v>0</v>
      </c>
      <c r="Z414" s="73"/>
    </row>
    <row r="415" spans="1:26" ht="24" customHeight="1">
      <c r="A415" s="171" t="s">
        <v>162</v>
      </c>
      <c r="B415" s="150">
        <v>230</v>
      </c>
      <c r="C415" s="150">
        <v>3522</v>
      </c>
      <c r="D415" s="150">
        <v>6121</v>
      </c>
      <c r="E415" s="151">
        <v>1</v>
      </c>
      <c r="F415" s="151">
        <v>6208000000</v>
      </c>
      <c r="G415" s="152" t="s">
        <v>5</v>
      </c>
      <c r="H415" s="152" t="s">
        <v>1086</v>
      </c>
      <c r="I415" s="152" t="s">
        <v>10</v>
      </c>
      <c r="J415" s="152">
        <v>400</v>
      </c>
      <c r="K415" s="152" t="s">
        <v>371</v>
      </c>
      <c r="L415" s="151">
        <v>2018</v>
      </c>
      <c r="M415" s="151">
        <v>2024</v>
      </c>
      <c r="N415" s="153">
        <v>0</v>
      </c>
      <c r="O415" s="153">
        <v>325267400</v>
      </c>
      <c r="P415" s="153">
        <v>14359000</v>
      </c>
      <c r="Q415" s="153">
        <v>0</v>
      </c>
      <c r="R415" s="153">
        <v>127040000</v>
      </c>
      <c r="S415" s="151"/>
      <c r="T415" s="153">
        <v>108991000</v>
      </c>
      <c r="U415" s="153">
        <v>0</v>
      </c>
      <c r="V415" s="153">
        <v>0</v>
      </c>
      <c r="W415" s="153">
        <v>18049000</v>
      </c>
      <c r="X415" s="153">
        <v>0</v>
      </c>
      <c r="Y415" s="172">
        <v>0</v>
      </c>
      <c r="Z415" s="73"/>
    </row>
    <row r="416" spans="1:26" ht="24" customHeight="1">
      <c r="A416" s="171" t="s">
        <v>164</v>
      </c>
      <c r="B416" s="150">
        <v>230</v>
      </c>
      <c r="C416" s="150">
        <v>3522</v>
      </c>
      <c r="D416" s="150">
        <v>6121</v>
      </c>
      <c r="E416" s="151">
        <v>1</v>
      </c>
      <c r="F416" s="151">
        <v>6223000000</v>
      </c>
      <c r="G416" s="152" t="s">
        <v>5</v>
      </c>
      <c r="H416" s="152" t="s">
        <v>698</v>
      </c>
      <c r="I416" s="152" t="s">
        <v>10</v>
      </c>
      <c r="J416" s="152">
        <v>400</v>
      </c>
      <c r="K416" s="152" t="s">
        <v>371</v>
      </c>
      <c r="L416" s="151">
        <v>2019</v>
      </c>
      <c r="M416" s="151">
        <v>2021</v>
      </c>
      <c r="N416" s="153">
        <v>0</v>
      </c>
      <c r="O416" s="153">
        <v>10653240</v>
      </c>
      <c r="P416" s="153">
        <v>53240</v>
      </c>
      <c r="Q416" s="153">
        <v>315000</v>
      </c>
      <c r="R416" s="153">
        <v>10285000</v>
      </c>
      <c r="S416" s="151"/>
      <c r="T416" s="153">
        <v>10241000</v>
      </c>
      <c r="U416" s="153">
        <v>0</v>
      </c>
      <c r="V416" s="153">
        <v>0</v>
      </c>
      <c r="W416" s="153">
        <v>44000</v>
      </c>
      <c r="X416" s="153">
        <v>0</v>
      </c>
      <c r="Y416" s="172">
        <v>0</v>
      </c>
      <c r="Z416" s="73"/>
    </row>
    <row r="417" spans="1:26" ht="24" customHeight="1">
      <c r="A417" s="171" t="s">
        <v>242</v>
      </c>
      <c r="B417" s="150">
        <v>230</v>
      </c>
      <c r="C417" s="150">
        <v>3522</v>
      </c>
      <c r="D417" s="150">
        <v>6121</v>
      </c>
      <c r="E417" s="151">
        <v>1</v>
      </c>
      <c r="F417" s="151">
        <v>6218000000</v>
      </c>
      <c r="G417" s="152" t="s">
        <v>5</v>
      </c>
      <c r="H417" s="152" t="s">
        <v>699</v>
      </c>
      <c r="I417" s="152" t="s">
        <v>10</v>
      </c>
      <c r="J417" s="152">
        <v>400</v>
      </c>
      <c r="K417" s="152" t="s">
        <v>371</v>
      </c>
      <c r="L417" s="151">
        <v>2018</v>
      </c>
      <c r="M417" s="151">
        <v>2024</v>
      </c>
      <c r="N417" s="153">
        <v>0</v>
      </c>
      <c r="O417" s="153">
        <v>51596950</v>
      </c>
      <c r="P417" s="153">
        <v>961950</v>
      </c>
      <c r="Q417" s="153">
        <v>0</v>
      </c>
      <c r="R417" s="153">
        <v>3500000</v>
      </c>
      <c r="S417" s="151"/>
      <c r="T417" s="153">
        <v>807000</v>
      </c>
      <c r="U417" s="153">
        <v>0</v>
      </c>
      <c r="V417" s="153">
        <v>0</v>
      </c>
      <c r="W417" s="153">
        <v>2693000</v>
      </c>
      <c r="X417" s="153">
        <v>0</v>
      </c>
      <c r="Y417" s="172">
        <v>0</v>
      </c>
      <c r="Z417" s="73"/>
    </row>
    <row r="418" spans="1:26" ht="24" customHeight="1">
      <c r="A418" s="171" t="s">
        <v>163</v>
      </c>
      <c r="B418" s="150">
        <v>230</v>
      </c>
      <c r="C418" s="150">
        <v>3522</v>
      </c>
      <c r="D418" s="150">
        <v>6121</v>
      </c>
      <c r="E418" s="151">
        <v>1</v>
      </c>
      <c r="F418" s="151">
        <v>6221000000</v>
      </c>
      <c r="G418" s="152" t="s">
        <v>5</v>
      </c>
      <c r="H418" s="152" t="s">
        <v>351</v>
      </c>
      <c r="I418" s="152" t="s">
        <v>10</v>
      </c>
      <c r="J418" s="152">
        <v>400</v>
      </c>
      <c r="K418" s="152" t="s">
        <v>371</v>
      </c>
      <c r="L418" s="151">
        <v>2018</v>
      </c>
      <c r="M418" s="151">
        <v>2022</v>
      </c>
      <c r="N418" s="153">
        <v>0</v>
      </c>
      <c r="O418" s="153">
        <v>44127550</v>
      </c>
      <c r="P418" s="153">
        <v>371470</v>
      </c>
      <c r="Q418" s="153">
        <v>611080</v>
      </c>
      <c r="R418" s="153">
        <v>28111000</v>
      </c>
      <c r="S418" s="151"/>
      <c r="T418" s="153">
        <v>14039000</v>
      </c>
      <c r="U418" s="153">
        <v>0</v>
      </c>
      <c r="V418" s="153">
        <v>0</v>
      </c>
      <c r="W418" s="153">
        <v>0</v>
      </c>
      <c r="X418" s="153">
        <v>0</v>
      </c>
      <c r="Y418" s="172">
        <v>14072000</v>
      </c>
      <c r="Z418" s="73"/>
    </row>
    <row r="419" spans="1:26" ht="24" customHeight="1">
      <c r="A419" s="171" t="s">
        <v>700</v>
      </c>
      <c r="B419" s="150">
        <v>230</v>
      </c>
      <c r="C419" s="150">
        <v>3522</v>
      </c>
      <c r="D419" s="150">
        <v>6121</v>
      </c>
      <c r="E419" s="151">
        <v>1</v>
      </c>
      <c r="F419" s="151">
        <v>6207000000</v>
      </c>
      <c r="G419" s="152" t="s">
        <v>5</v>
      </c>
      <c r="H419" s="152" t="s">
        <v>701</v>
      </c>
      <c r="I419" s="152" t="s">
        <v>10</v>
      </c>
      <c r="J419" s="152">
        <v>400</v>
      </c>
      <c r="K419" s="152" t="s">
        <v>371</v>
      </c>
      <c r="L419" s="151">
        <v>2018</v>
      </c>
      <c r="M419" s="151">
        <v>2022</v>
      </c>
      <c r="N419" s="153">
        <v>0</v>
      </c>
      <c r="O419" s="153">
        <v>68754426</v>
      </c>
      <c r="P419" s="153">
        <v>379106</v>
      </c>
      <c r="Q419" s="153">
        <v>2531320</v>
      </c>
      <c r="R419" s="153">
        <v>65844000</v>
      </c>
      <c r="S419" s="151"/>
      <c r="T419" s="153">
        <v>65844000</v>
      </c>
      <c r="U419" s="153">
        <v>0</v>
      </c>
      <c r="V419" s="153">
        <v>0</v>
      </c>
      <c r="W419" s="153">
        <v>0</v>
      </c>
      <c r="X419" s="153">
        <v>0</v>
      </c>
      <c r="Y419" s="172">
        <v>0</v>
      </c>
      <c r="Z419" s="73"/>
    </row>
    <row r="420" spans="1:26" ht="24" customHeight="1">
      <c r="A420" s="76" t="s">
        <v>548</v>
      </c>
      <c r="B420" s="62">
        <v>230</v>
      </c>
      <c r="C420" s="62">
        <v>3524</v>
      </c>
      <c r="D420" s="62">
        <v>6121</v>
      </c>
      <c r="E420" s="63">
        <v>1</v>
      </c>
      <c r="F420" s="63">
        <v>6215000000</v>
      </c>
      <c r="G420" s="64" t="s">
        <v>5</v>
      </c>
      <c r="H420" s="64" t="s">
        <v>549</v>
      </c>
      <c r="I420" s="64" t="s">
        <v>26</v>
      </c>
      <c r="J420" s="64">
        <v>400</v>
      </c>
      <c r="K420" s="64" t="s">
        <v>371</v>
      </c>
      <c r="L420" s="63">
        <v>2020</v>
      </c>
      <c r="M420" s="63">
        <v>2021</v>
      </c>
      <c r="N420" s="65">
        <v>0</v>
      </c>
      <c r="O420" s="65">
        <v>6415000</v>
      </c>
      <c r="P420" s="65">
        <v>0</v>
      </c>
      <c r="Q420" s="65">
        <v>2500000</v>
      </c>
      <c r="R420" s="65">
        <v>3915000</v>
      </c>
      <c r="S420" s="63"/>
      <c r="T420" s="65">
        <v>3915000</v>
      </c>
      <c r="U420" s="65">
        <v>0</v>
      </c>
      <c r="V420" s="65">
        <v>0</v>
      </c>
      <c r="W420" s="65">
        <v>0</v>
      </c>
      <c r="X420" s="65">
        <v>0</v>
      </c>
      <c r="Y420" s="77">
        <v>0</v>
      </c>
      <c r="Z420" s="73"/>
    </row>
    <row r="421" spans="1:26" ht="24" customHeight="1">
      <c r="A421" s="76" t="s">
        <v>180</v>
      </c>
      <c r="B421" s="62">
        <v>230</v>
      </c>
      <c r="C421" s="62">
        <v>3529</v>
      </c>
      <c r="D421" s="62">
        <v>6121</v>
      </c>
      <c r="E421" s="63">
        <v>1</v>
      </c>
      <c r="F421" s="63">
        <v>6048000000</v>
      </c>
      <c r="G421" s="64" t="s">
        <v>5</v>
      </c>
      <c r="H421" s="64" t="s">
        <v>417</v>
      </c>
      <c r="I421" s="64" t="s">
        <v>18</v>
      </c>
      <c r="J421" s="64">
        <v>400</v>
      </c>
      <c r="K421" s="64" t="s">
        <v>354</v>
      </c>
      <c r="L421" s="63">
        <v>2008</v>
      </c>
      <c r="M421" s="63">
        <v>2023</v>
      </c>
      <c r="N421" s="65">
        <v>0</v>
      </c>
      <c r="O421" s="65">
        <v>83787775</v>
      </c>
      <c r="P421" s="65">
        <v>1119250</v>
      </c>
      <c r="Q421" s="65">
        <v>668525</v>
      </c>
      <c r="R421" s="65">
        <v>1000000</v>
      </c>
      <c r="S421" s="63"/>
      <c r="T421" s="65">
        <v>0</v>
      </c>
      <c r="U421" s="65">
        <v>1000000</v>
      </c>
      <c r="V421" s="65">
        <v>0</v>
      </c>
      <c r="W421" s="65">
        <v>0</v>
      </c>
      <c r="X421" s="65">
        <v>0</v>
      </c>
      <c r="Y421" s="77">
        <v>0</v>
      </c>
      <c r="Z421" s="73"/>
    </row>
    <row r="422" spans="1:26" ht="24" customHeight="1">
      <c r="A422" s="76" t="s">
        <v>168</v>
      </c>
      <c r="B422" s="62">
        <v>230</v>
      </c>
      <c r="C422" s="62">
        <v>3612</v>
      </c>
      <c r="D422" s="62">
        <v>6121</v>
      </c>
      <c r="E422" s="63">
        <v>1</v>
      </c>
      <c r="F422" s="63">
        <v>8189000000</v>
      </c>
      <c r="G422" s="64" t="s">
        <v>5</v>
      </c>
      <c r="H422" s="64" t="s">
        <v>321</v>
      </c>
      <c r="I422" s="64" t="s">
        <v>10</v>
      </c>
      <c r="J422" s="64">
        <v>400</v>
      </c>
      <c r="K422" s="64" t="s">
        <v>356</v>
      </c>
      <c r="L422" s="63">
        <v>2015</v>
      </c>
      <c r="M422" s="63">
        <v>2020</v>
      </c>
      <c r="N422" s="65">
        <v>0</v>
      </c>
      <c r="O422" s="65">
        <v>60193982</v>
      </c>
      <c r="P422" s="65">
        <v>8391985</v>
      </c>
      <c r="Q422" s="65">
        <v>45225997</v>
      </c>
      <c r="R422" s="65">
        <v>6576000</v>
      </c>
      <c r="S422" s="63"/>
      <c r="T422" s="65">
        <v>6076000</v>
      </c>
      <c r="U422" s="65">
        <v>500000</v>
      </c>
      <c r="V422" s="65">
        <v>0</v>
      </c>
      <c r="W422" s="65">
        <v>0</v>
      </c>
      <c r="X422" s="65">
        <v>0</v>
      </c>
      <c r="Y422" s="77">
        <v>0</v>
      </c>
      <c r="Z422" s="73"/>
    </row>
    <row r="423" spans="1:26" ht="24" customHeight="1">
      <c r="A423" s="76" t="s">
        <v>197</v>
      </c>
      <c r="B423" s="62">
        <v>230</v>
      </c>
      <c r="C423" s="62">
        <v>3612</v>
      </c>
      <c r="D423" s="62">
        <v>6121</v>
      </c>
      <c r="E423" s="63">
        <v>1</v>
      </c>
      <c r="F423" s="63">
        <v>1018000000</v>
      </c>
      <c r="G423" s="64" t="s">
        <v>5</v>
      </c>
      <c r="H423" s="64" t="s">
        <v>438</v>
      </c>
      <c r="I423" s="64" t="s">
        <v>10</v>
      </c>
      <c r="J423" s="64">
        <v>400</v>
      </c>
      <c r="K423" s="64" t="s">
        <v>356</v>
      </c>
      <c r="L423" s="63">
        <v>2019</v>
      </c>
      <c r="M423" s="63">
        <v>2021</v>
      </c>
      <c r="N423" s="65">
        <v>0</v>
      </c>
      <c r="O423" s="65">
        <v>76939339</v>
      </c>
      <c r="P423" s="65">
        <v>1853544</v>
      </c>
      <c r="Q423" s="65">
        <v>35634795</v>
      </c>
      <c r="R423" s="65">
        <v>39451000</v>
      </c>
      <c r="S423" s="63"/>
      <c r="T423" s="65">
        <v>24202000</v>
      </c>
      <c r="U423" s="65">
        <v>15249000</v>
      </c>
      <c r="V423" s="65">
        <v>0</v>
      </c>
      <c r="W423" s="65">
        <v>0</v>
      </c>
      <c r="X423" s="65">
        <v>0</v>
      </c>
      <c r="Y423" s="77">
        <v>0</v>
      </c>
      <c r="Z423" s="73"/>
    </row>
    <row r="424" spans="1:26" ht="24" customHeight="1">
      <c r="A424" s="76" t="s">
        <v>167</v>
      </c>
      <c r="B424" s="62">
        <v>230</v>
      </c>
      <c r="C424" s="62">
        <v>3612</v>
      </c>
      <c r="D424" s="62">
        <v>6121</v>
      </c>
      <c r="E424" s="63">
        <v>1</v>
      </c>
      <c r="F424" s="63">
        <v>2010000000</v>
      </c>
      <c r="G424" s="64" t="s">
        <v>5</v>
      </c>
      <c r="H424" s="64" t="s">
        <v>469</v>
      </c>
      <c r="I424" s="64" t="s">
        <v>10</v>
      </c>
      <c r="J424" s="64">
        <v>400</v>
      </c>
      <c r="K424" s="64" t="s">
        <v>356</v>
      </c>
      <c r="L424" s="63">
        <v>2016</v>
      </c>
      <c r="M424" s="63">
        <v>2021</v>
      </c>
      <c r="N424" s="65">
        <v>0</v>
      </c>
      <c r="O424" s="65">
        <v>52569733</v>
      </c>
      <c r="P424" s="65">
        <v>8353151</v>
      </c>
      <c r="Q424" s="65">
        <v>42551582</v>
      </c>
      <c r="R424" s="65">
        <v>1665000</v>
      </c>
      <c r="S424" s="63"/>
      <c r="T424" s="65">
        <v>1365000</v>
      </c>
      <c r="U424" s="65">
        <v>300000</v>
      </c>
      <c r="V424" s="65">
        <v>0</v>
      </c>
      <c r="W424" s="65">
        <v>0</v>
      </c>
      <c r="X424" s="65">
        <v>0</v>
      </c>
      <c r="Y424" s="77">
        <v>0</v>
      </c>
      <c r="Z424" s="73"/>
    </row>
    <row r="425" spans="1:26" ht="24" customHeight="1">
      <c r="A425" s="93" t="s">
        <v>191</v>
      </c>
      <c r="B425" s="54">
        <v>230</v>
      </c>
      <c r="C425" s="54">
        <v>3612</v>
      </c>
      <c r="D425" s="54">
        <v>6121</v>
      </c>
      <c r="E425" s="55">
        <v>3</v>
      </c>
      <c r="F425" s="55">
        <v>1664000000</v>
      </c>
      <c r="G425" s="56" t="s">
        <v>5</v>
      </c>
      <c r="H425" s="56" t="s">
        <v>484</v>
      </c>
      <c r="I425" s="56" t="s">
        <v>10</v>
      </c>
      <c r="J425" s="56">
        <v>400</v>
      </c>
      <c r="K425" s="56" t="s">
        <v>356</v>
      </c>
      <c r="L425" s="55">
        <v>2018</v>
      </c>
      <c r="M425" s="55">
        <v>2023</v>
      </c>
      <c r="N425" s="57">
        <v>0</v>
      </c>
      <c r="O425" s="57">
        <v>154693970</v>
      </c>
      <c r="P425" s="57">
        <v>1074250</v>
      </c>
      <c r="Q425" s="57">
        <v>1804720</v>
      </c>
      <c r="R425" s="57">
        <v>3590000</v>
      </c>
      <c r="S425" s="55"/>
      <c r="T425" s="57">
        <v>90000</v>
      </c>
      <c r="U425" s="57">
        <v>3500000</v>
      </c>
      <c r="V425" s="57">
        <v>0</v>
      </c>
      <c r="W425" s="57">
        <v>0</v>
      </c>
      <c r="X425" s="57">
        <v>0</v>
      </c>
      <c r="Y425" s="94">
        <v>0</v>
      </c>
      <c r="Z425" s="86"/>
    </row>
    <row r="426" spans="1:26" ht="24" customHeight="1">
      <c r="A426" s="76" t="s">
        <v>703</v>
      </c>
      <c r="B426" s="62">
        <v>230</v>
      </c>
      <c r="C426" s="62">
        <v>3631</v>
      </c>
      <c r="D426" s="62">
        <v>6121</v>
      </c>
      <c r="E426" s="63">
        <v>1</v>
      </c>
      <c r="F426" s="63">
        <v>4368000000</v>
      </c>
      <c r="G426" s="64" t="s">
        <v>5</v>
      </c>
      <c r="H426" s="64" t="s">
        <v>704</v>
      </c>
      <c r="I426" s="64" t="s">
        <v>21</v>
      </c>
      <c r="J426" s="64">
        <v>400</v>
      </c>
      <c r="K426" s="64" t="s">
        <v>356</v>
      </c>
      <c r="L426" s="63">
        <v>2019</v>
      </c>
      <c r="M426" s="63">
        <v>2021</v>
      </c>
      <c r="N426" s="65">
        <v>0</v>
      </c>
      <c r="O426" s="65">
        <v>646410</v>
      </c>
      <c r="P426" s="65">
        <v>0</v>
      </c>
      <c r="Q426" s="65">
        <v>146410</v>
      </c>
      <c r="R426" s="65">
        <v>500000</v>
      </c>
      <c r="S426" s="63"/>
      <c r="T426" s="65">
        <v>0</v>
      </c>
      <c r="U426" s="65">
        <v>500000</v>
      </c>
      <c r="V426" s="65">
        <v>0</v>
      </c>
      <c r="W426" s="65">
        <v>0</v>
      </c>
      <c r="X426" s="65">
        <v>0</v>
      </c>
      <c r="Y426" s="77">
        <v>0</v>
      </c>
      <c r="Z426" s="73"/>
    </row>
    <row r="427" spans="1:26" ht="24" customHeight="1">
      <c r="A427" s="74" t="s">
        <v>173</v>
      </c>
      <c r="B427" s="58">
        <v>230</v>
      </c>
      <c r="C427" s="58">
        <v>3631</v>
      </c>
      <c r="D427" s="58">
        <v>6121</v>
      </c>
      <c r="E427" s="59">
        <v>2</v>
      </c>
      <c r="F427" s="59">
        <v>4098000000</v>
      </c>
      <c r="G427" s="60" t="s">
        <v>5</v>
      </c>
      <c r="H427" s="60" t="s">
        <v>300</v>
      </c>
      <c r="I427" s="60" t="s">
        <v>18</v>
      </c>
      <c r="J427" s="60">
        <v>400</v>
      </c>
      <c r="K427" s="60" t="s">
        <v>356</v>
      </c>
      <c r="L427" s="59">
        <v>2019</v>
      </c>
      <c r="M427" s="59">
        <v>2024</v>
      </c>
      <c r="N427" s="61">
        <v>0</v>
      </c>
      <c r="O427" s="61">
        <v>4990000</v>
      </c>
      <c r="P427" s="61">
        <v>1490000</v>
      </c>
      <c r="Q427" s="61">
        <v>500000</v>
      </c>
      <c r="R427" s="61">
        <v>1500000</v>
      </c>
      <c r="S427" s="59"/>
      <c r="T427" s="61">
        <v>1000000</v>
      </c>
      <c r="U427" s="61">
        <v>500000</v>
      </c>
      <c r="V427" s="61">
        <v>0</v>
      </c>
      <c r="W427" s="61">
        <v>0</v>
      </c>
      <c r="X427" s="61">
        <v>0</v>
      </c>
      <c r="Y427" s="75">
        <v>0</v>
      </c>
      <c r="Z427" s="72"/>
    </row>
    <row r="428" spans="1:26" ht="24" customHeight="1">
      <c r="A428" s="74" t="s">
        <v>172</v>
      </c>
      <c r="B428" s="58">
        <v>230</v>
      </c>
      <c r="C428" s="58">
        <v>3631</v>
      </c>
      <c r="D428" s="58">
        <v>6121</v>
      </c>
      <c r="E428" s="59">
        <v>2</v>
      </c>
      <c r="F428" s="59">
        <v>4042000000</v>
      </c>
      <c r="G428" s="60" t="s">
        <v>5</v>
      </c>
      <c r="H428" s="60" t="s">
        <v>357</v>
      </c>
      <c r="I428" s="60" t="s">
        <v>18</v>
      </c>
      <c r="J428" s="60">
        <v>400</v>
      </c>
      <c r="K428" s="60" t="s">
        <v>356</v>
      </c>
      <c r="L428" s="59">
        <v>2019</v>
      </c>
      <c r="M428" s="59">
        <v>2024</v>
      </c>
      <c r="N428" s="61">
        <v>0</v>
      </c>
      <c r="O428" s="61">
        <v>30687000</v>
      </c>
      <c r="P428" s="61">
        <v>1250000</v>
      </c>
      <c r="Q428" s="61">
        <v>2000000</v>
      </c>
      <c r="R428" s="61">
        <v>3897000</v>
      </c>
      <c r="S428" s="59"/>
      <c r="T428" s="61">
        <v>397000</v>
      </c>
      <c r="U428" s="61">
        <v>3500000</v>
      </c>
      <c r="V428" s="61">
        <v>0</v>
      </c>
      <c r="W428" s="61">
        <v>0</v>
      </c>
      <c r="X428" s="61">
        <v>0</v>
      </c>
      <c r="Y428" s="75">
        <v>0</v>
      </c>
      <c r="Z428" s="72"/>
    </row>
    <row r="429" spans="1:26" ht="24" customHeight="1">
      <c r="A429" s="76" t="s">
        <v>705</v>
      </c>
      <c r="B429" s="62">
        <v>230</v>
      </c>
      <c r="C429" s="62">
        <v>3631</v>
      </c>
      <c r="D429" s="62">
        <v>6121</v>
      </c>
      <c r="E429" s="63">
        <v>1</v>
      </c>
      <c r="F429" s="63">
        <v>4369000000</v>
      </c>
      <c r="G429" s="64" t="s">
        <v>5</v>
      </c>
      <c r="H429" s="64" t="s">
        <v>706</v>
      </c>
      <c r="I429" s="64" t="s">
        <v>10</v>
      </c>
      <c r="J429" s="64">
        <v>400</v>
      </c>
      <c r="K429" s="64" t="s">
        <v>356</v>
      </c>
      <c r="L429" s="63">
        <v>2020</v>
      </c>
      <c r="M429" s="63">
        <v>2021</v>
      </c>
      <c r="N429" s="65">
        <v>0</v>
      </c>
      <c r="O429" s="65">
        <v>2151000</v>
      </c>
      <c r="P429" s="65">
        <v>0</v>
      </c>
      <c r="Q429" s="65">
        <v>0</v>
      </c>
      <c r="R429" s="65">
        <v>2151000</v>
      </c>
      <c r="S429" s="63"/>
      <c r="T429" s="65">
        <v>0</v>
      </c>
      <c r="U429" s="65">
        <v>2151000</v>
      </c>
      <c r="V429" s="65">
        <v>0</v>
      </c>
      <c r="W429" s="65">
        <v>0</v>
      </c>
      <c r="X429" s="65">
        <v>0</v>
      </c>
      <c r="Y429" s="77">
        <v>0</v>
      </c>
      <c r="Z429" s="73"/>
    </row>
    <row r="430" spans="1:26" ht="24" customHeight="1">
      <c r="A430" s="76" t="s">
        <v>254</v>
      </c>
      <c r="B430" s="62">
        <v>230</v>
      </c>
      <c r="C430" s="62">
        <v>3631</v>
      </c>
      <c r="D430" s="62">
        <v>6121</v>
      </c>
      <c r="E430" s="63">
        <v>1</v>
      </c>
      <c r="F430" s="63">
        <v>4358000000</v>
      </c>
      <c r="G430" s="64" t="s">
        <v>5</v>
      </c>
      <c r="H430" s="64" t="s">
        <v>363</v>
      </c>
      <c r="I430" s="64" t="s">
        <v>21</v>
      </c>
      <c r="J430" s="64">
        <v>400</v>
      </c>
      <c r="K430" s="64" t="s">
        <v>356</v>
      </c>
      <c r="L430" s="63">
        <v>2018</v>
      </c>
      <c r="M430" s="63">
        <v>2021</v>
      </c>
      <c r="N430" s="65">
        <v>0</v>
      </c>
      <c r="O430" s="65">
        <v>1077347</v>
      </c>
      <c r="P430" s="65">
        <v>182347</v>
      </c>
      <c r="Q430" s="65">
        <v>800000</v>
      </c>
      <c r="R430" s="65">
        <v>95000</v>
      </c>
      <c r="S430" s="63"/>
      <c r="T430" s="65">
        <v>95000</v>
      </c>
      <c r="U430" s="65">
        <v>0</v>
      </c>
      <c r="V430" s="65">
        <v>0</v>
      </c>
      <c r="W430" s="65">
        <v>0</v>
      </c>
      <c r="X430" s="65">
        <v>0</v>
      </c>
      <c r="Y430" s="77">
        <v>0</v>
      </c>
      <c r="Z430" s="73"/>
    </row>
    <row r="431" spans="1:26" ht="24" customHeight="1">
      <c r="A431" s="76" t="s">
        <v>707</v>
      </c>
      <c r="B431" s="62">
        <v>230</v>
      </c>
      <c r="C431" s="62">
        <v>3631</v>
      </c>
      <c r="D431" s="62">
        <v>6121</v>
      </c>
      <c r="E431" s="63">
        <v>1</v>
      </c>
      <c r="F431" s="63">
        <v>4370000000</v>
      </c>
      <c r="G431" s="64" t="s">
        <v>5</v>
      </c>
      <c r="H431" s="64" t="s">
        <v>708</v>
      </c>
      <c r="I431" s="64" t="s">
        <v>25</v>
      </c>
      <c r="J431" s="64">
        <v>400</v>
      </c>
      <c r="K431" s="64" t="s">
        <v>356</v>
      </c>
      <c r="L431" s="63">
        <v>2016</v>
      </c>
      <c r="M431" s="63">
        <v>2021</v>
      </c>
      <c r="N431" s="65">
        <v>0</v>
      </c>
      <c r="O431" s="65">
        <v>4746417</v>
      </c>
      <c r="P431" s="65">
        <v>180472</v>
      </c>
      <c r="Q431" s="65">
        <v>65945</v>
      </c>
      <c r="R431" s="65">
        <v>4500000</v>
      </c>
      <c r="S431" s="63"/>
      <c r="T431" s="65">
        <v>0</v>
      </c>
      <c r="U431" s="65">
        <v>4500000</v>
      </c>
      <c r="V431" s="65">
        <v>0</v>
      </c>
      <c r="W431" s="65">
        <v>0</v>
      </c>
      <c r="X431" s="65">
        <v>0</v>
      </c>
      <c r="Y431" s="77">
        <v>0</v>
      </c>
      <c r="Z431" s="73"/>
    </row>
    <row r="432" spans="1:26" ht="24" customHeight="1">
      <c r="A432" s="76" t="s">
        <v>1046</v>
      </c>
      <c r="B432" s="62">
        <v>230</v>
      </c>
      <c r="C432" s="62">
        <v>3631</v>
      </c>
      <c r="D432" s="62">
        <v>6121</v>
      </c>
      <c r="E432" s="63">
        <v>1</v>
      </c>
      <c r="F432" s="63">
        <v>4351000000</v>
      </c>
      <c r="G432" s="64" t="s">
        <v>5</v>
      </c>
      <c r="H432" s="64" t="s">
        <v>1047</v>
      </c>
      <c r="I432" s="64" t="s">
        <v>29</v>
      </c>
      <c r="J432" s="64">
        <v>400</v>
      </c>
      <c r="K432" s="64" t="s">
        <v>356</v>
      </c>
      <c r="L432" s="63">
        <v>2018</v>
      </c>
      <c r="M432" s="63">
        <v>2021</v>
      </c>
      <c r="N432" s="65">
        <v>0</v>
      </c>
      <c r="O432" s="65">
        <v>4363400</v>
      </c>
      <c r="P432" s="65">
        <v>3882400</v>
      </c>
      <c r="Q432" s="65">
        <v>461000</v>
      </c>
      <c r="R432" s="65">
        <v>20000</v>
      </c>
      <c r="S432" s="63"/>
      <c r="T432" s="65">
        <v>20000</v>
      </c>
      <c r="U432" s="65">
        <v>0</v>
      </c>
      <c r="V432" s="65">
        <v>0</v>
      </c>
      <c r="W432" s="65">
        <v>0</v>
      </c>
      <c r="X432" s="65">
        <v>0</v>
      </c>
      <c r="Y432" s="77">
        <v>0</v>
      </c>
      <c r="Z432" s="73"/>
    </row>
    <row r="433" spans="1:26" ht="24" customHeight="1">
      <c r="A433" s="76" t="s">
        <v>709</v>
      </c>
      <c r="B433" s="62">
        <v>230</v>
      </c>
      <c r="C433" s="62">
        <v>3631</v>
      </c>
      <c r="D433" s="62">
        <v>6121</v>
      </c>
      <c r="E433" s="63">
        <v>1</v>
      </c>
      <c r="F433" s="63">
        <v>4371000000</v>
      </c>
      <c r="G433" s="64" t="s">
        <v>5</v>
      </c>
      <c r="H433" s="64" t="s">
        <v>710</v>
      </c>
      <c r="I433" s="64" t="s">
        <v>10</v>
      </c>
      <c r="J433" s="64">
        <v>400</v>
      </c>
      <c r="K433" s="64" t="s">
        <v>356</v>
      </c>
      <c r="L433" s="63">
        <v>2019</v>
      </c>
      <c r="M433" s="63">
        <v>2021</v>
      </c>
      <c r="N433" s="65">
        <v>0</v>
      </c>
      <c r="O433" s="65">
        <v>1246410</v>
      </c>
      <c r="P433" s="65">
        <v>0</v>
      </c>
      <c r="Q433" s="65">
        <v>146410</v>
      </c>
      <c r="R433" s="65">
        <v>1100000</v>
      </c>
      <c r="S433" s="63"/>
      <c r="T433" s="65">
        <v>0</v>
      </c>
      <c r="U433" s="65">
        <v>1100000</v>
      </c>
      <c r="V433" s="65">
        <v>0</v>
      </c>
      <c r="W433" s="65">
        <v>0</v>
      </c>
      <c r="X433" s="65">
        <v>0</v>
      </c>
      <c r="Y433" s="77">
        <v>0</v>
      </c>
      <c r="Z433" s="73"/>
    </row>
    <row r="434" spans="1:26" ht="24" customHeight="1">
      <c r="A434" s="76" t="s">
        <v>711</v>
      </c>
      <c r="B434" s="62">
        <v>230</v>
      </c>
      <c r="C434" s="62">
        <v>3631</v>
      </c>
      <c r="D434" s="62">
        <v>6121</v>
      </c>
      <c r="E434" s="63">
        <v>1</v>
      </c>
      <c r="F434" s="63">
        <v>4382000</v>
      </c>
      <c r="G434" s="64" t="s">
        <v>5</v>
      </c>
      <c r="H434" s="64" t="s">
        <v>712</v>
      </c>
      <c r="I434" s="64" t="s">
        <v>10</v>
      </c>
      <c r="J434" s="64">
        <v>400</v>
      </c>
      <c r="K434" s="64" t="s">
        <v>356</v>
      </c>
      <c r="L434" s="63">
        <v>2019</v>
      </c>
      <c r="M434" s="63">
        <v>2021</v>
      </c>
      <c r="N434" s="65">
        <v>0</v>
      </c>
      <c r="O434" s="65">
        <v>7205700</v>
      </c>
      <c r="P434" s="65">
        <v>0</v>
      </c>
      <c r="Q434" s="65">
        <v>205700</v>
      </c>
      <c r="R434" s="65">
        <v>7000000</v>
      </c>
      <c r="S434" s="63"/>
      <c r="T434" s="65">
        <v>0</v>
      </c>
      <c r="U434" s="65">
        <v>7000000</v>
      </c>
      <c r="V434" s="65">
        <v>0</v>
      </c>
      <c r="W434" s="65">
        <v>0</v>
      </c>
      <c r="X434" s="65">
        <v>0</v>
      </c>
      <c r="Y434" s="77">
        <v>0</v>
      </c>
      <c r="Z434" s="73"/>
    </row>
    <row r="435" spans="1:26" ht="24" customHeight="1">
      <c r="A435" s="76" t="s">
        <v>1050</v>
      </c>
      <c r="B435" s="62">
        <v>230</v>
      </c>
      <c r="C435" s="62">
        <v>3631</v>
      </c>
      <c r="D435" s="62">
        <v>6121</v>
      </c>
      <c r="E435" s="63">
        <v>1</v>
      </c>
      <c r="F435" s="63">
        <v>4354000000</v>
      </c>
      <c r="G435" s="64" t="s">
        <v>5</v>
      </c>
      <c r="H435" s="64" t="s">
        <v>1051</v>
      </c>
      <c r="I435" s="64" t="s">
        <v>6</v>
      </c>
      <c r="J435" s="64">
        <v>400</v>
      </c>
      <c r="K435" s="64" t="s">
        <v>356</v>
      </c>
      <c r="L435" s="63">
        <v>2017</v>
      </c>
      <c r="M435" s="63">
        <v>2021</v>
      </c>
      <c r="N435" s="65">
        <v>0</v>
      </c>
      <c r="O435" s="65">
        <v>443482</v>
      </c>
      <c r="P435" s="65">
        <v>53482</v>
      </c>
      <c r="Q435" s="65">
        <v>380000</v>
      </c>
      <c r="R435" s="65">
        <v>10000</v>
      </c>
      <c r="S435" s="63"/>
      <c r="T435" s="65">
        <v>10000</v>
      </c>
      <c r="U435" s="65">
        <v>0</v>
      </c>
      <c r="V435" s="65">
        <v>0</v>
      </c>
      <c r="W435" s="65">
        <v>0</v>
      </c>
      <c r="X435" s="65">
        <v>0</v>
      </c>
      <c r="Y435" s="77">
        <v>0</v>
      </c>
      <c r="Z435" s="73"/>
    </row>
    <row r="436" spans="1:26" ht="24" customHeight="1">
      <c r="A436" s="76" t="s">
        <v>713</v>
      </c>
      <c r="B436" s="62">
        <v>230</v>
      </c>
      <c r="C436" s="62">
        <v>3631</v>
      </c>
      <c r="D436" s="62">
        <v>6121</v>
      </c>
      <c r="E436" s="63">
        <v>1</v>
      </c>
      <c r="F436" s="63">
        <v>4372000000</v>
      </c>
      <c r="G436" s="64" t="s">
        <v>5</v>
      </c>
      <c r="H436" s="64" t="s">
        <v>714</v>
      </c>
      <c r="I436" s="64" t="s">
        <v>15</v>
      </c>
      <c r="J436" s="64">
        <v>400</v>
      </c>
      <c r="K436" s="64" t="s">
        <v>356</v>
      </c>
      <c r="L436" s="63">
        <v>2019</v>
      </c>
      <c r="M436" s="63">
        <v>2021</v>
      </c>
      <c r="N436" s="65">
        <v>0</v>
      </c>
      <c r="O436" s="65">
        <v>7210540</v>
      </c>
      <c r="P436" s="65">
        <v>0</v>
      </c>
      <c r="Q436" s="65">
        <v>210540</v>
      </c>
      <c r="R436" s="65">
        <v>7000000</v>
      </c>
      <c r="S436" s="63"/>
      <c r="T436" s="65">
        <v>0</v>
      </c>
      <c r="U436" s="65">
        <v>7000000</v>
      </c>
      <c r="V436" s="65">
        <v>0</v>
      </c>
      <c r="W436" s="65">
        <v>0</v>
      </c>
      <c r="X436" s="65">
        <v>0</v>
      </c>
      <c r="Y436" s="77">
        <v>0</v>
      </c>
      <c r="Z436" s="73"/>
    </row>
    <row r="437" spans="1:26" ht="24" customHeight="1">
      <c r="A437" s="76" t="s">
        <v>1052</v>
      </c>
      <c r="B437" s="62">
        <v>230</v>
      </c>
      <c r="C437" s="62">
        <v>3631</v>
      </c>
      <c r="D437" s="62">
        <v>6121</v>
      </c>
      <c r="E437" s="63">
        <v>1</v>
      </c>
      <c r="F437" s="63">
        <v>4356000000</v>
      </c>
      <c r="G437" s="64" t="s">
        <v>5</v>
      </c>
      <c r="H437" s="64" t="s">
        <v>1053</v>
      </c>
      <c r="I437" s="64" t="s">
        <v>29</v>
      </c>
      <c r="J437" s="64">
        <v>400</v>
      </c>
      <c r="K437" s="64" t="s">
        <v>356</v>
      </c>
      <c r="L437" s="63">
        <v>2011</v>
      </c>
      <c r="M437" s="63">
        <v>2021</v>
      </c>
      <c r="N437" s="65">
        <v>0</v>
      </c>
      <c r="O437" s="65">
        <v>5579635</v>
      </c>
      <c r="P437" s="65">
        <v>319635</v>
      </c>
      <c r="Q437" s="65">
        <v>5170000</v>
      </c>
      <c r="R437" s="65">
        <v>90000</v>
      </c>
      <c r="S437" s="63"/>
      <c r="T437" s="65">
        <v>90000</v>
      </c>
      <c r="U437" s="65">
        <v>0</v>
      </c>
      <c r="V437" s="65">
        <v>0</v>
      </c>
      <c r="W437" s="65">
        <v>0</v>
      </c>
      <c r="X437" s="65">
        <v>0</v>
      </c>
      <c r="Y437" s="77">
        <v>0</v>
      </c>
      <c r="Z437" s="73"/>
    </row>
    <row r="438" spans="1:26" ht="24" customHeight="1">
      <c r="A438" s="76" t="s">
        <v>715</v>
      </c>
      <c r="B438" s="62">
        <v>230</v>
      </c>
      <c r="C438" s="62">
        <v>3631</v>
      </c>
      <c r="D438" s="62">
        <v>6121</v>
      </c>
      <c r="E438" s="63">
        <v>1</v>
      </c>
      <c r="F438" s="63">
        <v>4373000000</v>
      </c>
      <c r="G438" s="64" t="s">
        <v>5</v>
      </c>
      <c r="H438" s="64" t="s">
        <v>716</v>
      </c>
      <c r="I438" s="64" t="s">
        <v>26</v>
      </c>
      <c r="J438" s="64">
        <v>400</v>
      </c>
      <c r="K438" s="64" t="s">
        <v>356</v>
      </c>
      <c r="L438" s="63">
        <v>2019</v>
      </c>
      <c r="M438" s="63">
        <v>2023</v>
      </c>
      <c r="N438" s="65">
        <v>0</v>
      </c>
      <c r="O438" s="65">
        <v>7972500</v>
      </c>
      <c r="P438" s="65">
        <v>0</v>
      </c>
      <c r="Q438" s="65">
        <v>181500</v>
      </c>
      <c r="R438" s="65">
        <v>91000</v>
      </c>
      <c r="S438" s="63"/>
      <c r="T438" s="65">
        <v>0</v>
      </c>
      <c r="U438" s="65">
        <v>91000</v>
      </c>
      <c r="V438" s="65">
        <v>0</v>
      </c>
      <c r="W438" s="65">
        <v>0</v>
      </c>
      <c r="X438" s="65">
        <v>0</v>
      </c>
      <c r="Y438" s="77">
        <v>0</v>
      </c>
      <c r="Z438" s="73"/>
    </row>
    <row r="439" spans="1:26" ht="24" customHeight="1">
      <c r="A439" s="76" t="s">
        <v>717</v>
      </c>
      <c r="B439" s="62">
        <v>230</v>
      </c>
      <c r="C439" s="62">
        <v>3631</v>
      </c>
      <c r="D439" s="62">
        <v>6121</v>
      </c>
      <c r="E439" s="63">
        <v>1</v>
      </c>
      <c r="F439" s="63">
        <v>4374000000</v>
      </c>
      <c r="G439" s="64" t="s">
        <v>5</v>
      </c>
      <c r="H439" s="64" t="s">
        <v>718</v>
      </c>
      <c r="I439" s="64" t="s">
        <v>26</v>
      </c>
      <c r="J439" s="64">
        <v>400</v>
      </c>
      <c r="K439" s="64" t="s">
        <v>356</v>
      </c>
      <c r="L439" s="63">
        <v>2019</v>
      </c>
      <c r="M439" s="63">
        <v>2021</v>
      </c>
      <c r="N439" s="65">
        <v>0</v>
      </c>
      <c r="O439" s="65">
        <v>406144</v>
      </c>
      <c r="P439" s="65">
        <v>0</v>
      </c>
      <c r="Q439" s="65">
        <v>56144</v>
      </c>
      <c r="R439" s="65">
        <v>350000</v>
      </c>
      <c r="S439" s="63"/>
      <c r="T439" s="65">
        <v>0</v>
      </c>
      <c r="U439" s="65">
        <v>350000</v>
      </c>
      <c r="V439" s="65">
        <v>0</v>
      </c>
      <c r="W439" s="65">
        <v>0</v>
      </c>
      <c r="X439" s="65">
        <v>0</v>
      </c>
      <c r="Y439" s="77">
        <v>0</v>
      </c>
      <c r="Z439" s="73"/>
    </row>
    <row r="440" spans="1:26" ht="24" customHeight="1">
      <c r="A440" s="76" t="s">
        <v>1062</v>
      </c>
      <c r="B440" s="62">
        <v>230</v>
      </c>
      <c r="C440" s="62">
        <v>3631</v>
      </c>
      <c r="D440" s="62">
        <v>6121</v>
      </c>
      <c r="E440" s="63">
        <v>1</v>
      </c>
      <c r="F440" s="63">
        <v>4367000000</v>
      </c>
      <c r="G440" s="64" t="s">
        <v>5</v>
      </c>
      <c r="H440" s="64" t="s">
        <v>1063</v>
      </c>
      <c r="I440" s="64" t="s">
        <v>10</v>
      </c>
      <c r="J440" s="64">
        <v>400</v>
      </c>
      <c r="K440" s="64" t="s">
        <v>356</v>
      </c>
      <c r="L440" s="63">
        <v>2018</v>
      </c>
      <c r="M440" s="63">
        <v>2021</v>
      </c>
      <c r="N440" s="65">
        <v>0</v>
      </c>
      <c r="O440" s="65">
        <v>682034</v>
      </c>
      <c r="P440" s="65">
        <v>67034</v>
      </c>
      <c r="Q440" s="65">
        <v>600000</v>
      </c>
      <c r="R440" s="65">
        <v>15000</v>
      </c>
      <c r="S440" s="63"/>
      <c r="T440" s="65">
        <v>15000</v>
      </c>
      <c r="U440" s="65">
        <v>0</v>
      </c>
      <c r="V440" s="65">
        <v>0</v>
      </c>
      <c r="W440" s="65">
        <v>0</v>
      </c>
      <c r="X440" s="65">
        <v>0</v>
      </c>
      <c r="Y440" s="77">
        <v>0</v>
      </c>
      <c r="Z440" s="73"/>
    </row>
    <row r="441" spans="1:26" ht="24" customHeight="1">
      <c r="A441" s="76" t="s">
        <v>719</v>
      </c>
      <c r="B441" s="62">
        <v>230</v>
      </c>
      <c r="C441" s="62">
        <v>3631</v>
      </c>
      <c r="D441" s="62">
        <v>6121</v>
      </c>
      <c r="E441" s="63">
        <v>1</v>
      </c>
      <c r="F441" s="63">
        <v>4375000000</v>
      </c>
      <c r="G441" s="64" t="s">
        <v>5</v>
      </c>
      <c r="H441" s="64" t="s">
        <v>720</v>
      </c>
      <c r="I441" s="64" t="s">
        <v>15</v>
      </c>
      <c r="J441" s="64">
        <v>400</v>
      </c>
      <c r="K441" s="64" t="s">
        <v>356</v>
      </c>
      <c r="L441" s="63">
        <v>2020</v>
      </c>
      <c r="M441" s="63">
        <v>2021</v>
      </c>
      <c r="N441" s="65">
        <v>0</v>
      </c>
      <c r="O441" s="65">
        <v>6481000</v>
      </c>
      <c r="P441" s="65">
        <v>0</v>
      </c>
      <c r="Q441" s="65">
        <v>0</v>
      </c>
      <c r="R441" s="65">
        <v>6481000</v>
      </c>
      <c r="S441" s="63"/>
      <c r="T441" s="65">
        <v>0</v>
      </c>
      <c r="U441" s="65">
        <v>6481000</v>
      </c>
      <c r="V441" s="65">
        <v>0</v>
      </c>
      <c r="W441" s="65">
        <v>0</v>
      </c>
      <c r="X441" s="65">
        <v>0</v>
      </c>
      <c r="Y441" s="77">
        <v>0</v>
      </c>
      <c r="Z441" s="73"/>
    </row>
    <row r="442" spans="1:26" ht="24" customHeight="1">
      <c r="A442" s="76" t="s">
        <v>721</v>
      </c>
      <c r="B442" s="62">
        <v>230</v>
      </c>
      <c r="C442" s="62">
        <v>3631</v>
      </c>
      <c r="D442" s="62">
        <v>6121</v>
      </c>
      <c r="E442" s="63">
        <v>1</v>
      </c>
      <c r="F442" s="63">
        <v>4376000000</v>
      </c>
      <c r="G442" s="64" t="s">
        <v>5</v>
      </c>
      <c r="H442" s="64" t="s">
        <v>722</v>
      </c>
      <c r="I442" s="64" t="s">
        <v>9</v>
      </c>
      <c r="J442" s="64">
        <v>400</v>
      </c>
      <c r="K442" s="64" t="s">
        <v>356</v>
      </c>
      <c r="L442" s="63">
        <v>2020</v>
      </c>
      <c r="M442" s="63">
        <v>2021</v>
      </c>
      <c r="N442" s="65">
        <v>0</v>
      </c>
      <c r="O442" s="65">
        <v>1400000</v>
      </c>
      <c r="P442" s="65">
        <v>0</v>
      </c>
      <c r="Q442" s="65">
        <v>0</v>
      </c>
      <c r="R442" s="65">
        <v>1400000</v>
      </c>
      <c r="S442" s="63"/>
      <c r="T442" s="65">
        <v>0</v>
      </c>
      <c r="U442" s="65">
        <v>1400000</v>
      </c>
      <c r="V442" s="65">
        <v>0</v>
      </c>
      <c r="W442" s="65">
        <v>0</v>
      </c>
      <c r="X442" s="65">
        <v>0</v>
      </c>
      <c r="Y442" s="77">
        <v>0</v>
      </c>
      <c r="Z442" s="73"/>
    </row>
    <row r="443" spans="1:26" ht="24" customHeight="1">
      <c r="A443" s="76" t="s">
        <v>1042</v>
      </c>
      <c r="B443" s="62">
        <v>230</v>
      </c>
      <c r="C443" s="62">
        <v>3631</v>
      </c>
      <c r="D443" s="62">
        <v>6121</v>
      </c>
      <c r="E443" s="63">
        <v>1</v>
      </c>
      <c r="F443" s="63">
        <v>4345000000</v>
      </c>
      <c r="G443" s="64" t="s">
        <v>5</v>
      </c>
      <c r="H443" s="64" t="s">
        <v>1043</v>
      </c>
      <c r="I443" s="64" t="s">
        <v>23</v>
      </c>
      <c r="J443" s="64">
        <v>400</v>
      </c>
      <c r="K443" s="64" t="s">
        <v>356</v>
      </c>
      <c r="L443" s="63">
        <v>2017</v>
      </c>
      <c r="M443" s="63">
        <v>2021</v>
      </c>
      <c r="N443" s="65">
        <v>0</v>
      </c>
      <c r="O443" s="65">
        <v>10541584</v>
      </c>
      <c r="P443" s="65">
        <v>375584</v>
      </c>
      <c r="Q443" s="65">
        <v>7269000</v>
      </c>
      <c r="R443" s="65">
        <v>2897000</v>
      </c>
      <c r="S443" s="63"/>
      <c r="T443" s="65">
        <v>2897000</v>
      </c>
      <c r="U443" s="65">
        <v>0</v>
      </c>
      <c r="V443" s="65">
        <v>0</v>
      </c>
      <c r="W443" s="65">
        <v>0</v>
      </c>
      <c r="X443" s="65">
        <v>0</v>
      </c>
      <c r="Y443" s="77">
        <v>0</v>
      </c>
      <c r="Z443" s="73"/>
    </row>
    <row r="444" spans="1:26" ht="24" customHeight="1">
      <c r="A444" s="76" t="s">
        <v>723</v>
      </c>
      <c r="B444" s="62">
        <v>230</v>
      </c>
      <c r="C444" s="62">
        <v>3631</v>
      </c>
      <c r="D444" s="62">
        <v>6121</v>
      </c>
      <c r="E444" s="63">
        <v>1</v>
      </c>
      <c r="F444" s="63">
        <v>4377000000</v>
      </c>
      <c r="G444" s="64" t="s">
        <v>5</v>
      </c>
      <c r="H444" s="64" t="s">
        <v>724</v>
      </c>
      <c r="I444" s="64" t="s">
        <v>23</v>
      </c>
      <c r="J444" s="64">
        <v>400</v>
      </c>
      <c r="K444" s="64" t="s">
        <v>356</v>
      </c>
      <c r="L444" s="63">
        <v>2020</v>
      </c>
      <c r="M444" s="63">
        <v>2021</v>
      </c>
      <c r="N444" s="65">
        <v>0</v>
      </c>
      <c r="O444" s="65">
        <v>3261000</v>
      </c>
      <c r="P444" s="65">
        <v>0</v>
      </c>
      <c r="Q444" s="65">
        <v>0</v>
      </c>
      <c r="R444" s="65">
        <v>3261000</v>
      </c>
      <c r="S444" s="63"/>
      <c r="T444" s="65">
        <v>0</v>
      </c>
      <c r="U444" s="65">
        <v>3261000</v>
      </c>
      <c r="V444" s="65">
        <v>0</v>
      </c>
      <c r="W444" s="65">
        <v>0</v>
      </c>
      <c r="X444" s="65">
        <v>0</v>
      </c>
      <c r="Y444" s="77">
        <v>0</v>
      </c>
      <c r="Z444" s="73"/>
    </row>
    <row r="445" spans="1:26" ht="24" customHeight="1">
      <c r="A445" s="76" t="s">
        <v>1056</v>
      </c>
      <c r="B445" s="62">
        <v>230</v>
      </c>
      <c r="C445" s="62">
        <v>3631</v>
      </c>
      <c r="D445" s="62">
        <v>6121</v>
      </c>
      <c r="E445" s="63">
        <v>1</v>
      </c>
      <c r="F445" s="63">
        <v>4360000000</v>
      </c>
      <c r="G445" s="64" t="s">
        <v>5</v>
      </c>
      <c r="H445" s="64" t="s">
        <v>1057</v>
      </c>
      <c r="I445" s="64" t="s">
        <v>6</v>
      </c>
      <c r="J445" s="64">
        <v>400</v>
      </c>
      <c r="K445" s="64" t="s">
        <v>356</v>
      </c>
      <c r="L445" s="63">
        <v>2017</v>
      </c>
      <c r="M445" s="63">
        <v>2021</v>
      </c>
      <c r="N445" s="65">
        <v>0</v>
      </c>
      <c r="O445" s="65">
        <v>1759664</v>
      </c>
      <c r="P445" s="65">
        <v>191664</v>
      </c>
      <c r="Q445" s="65">
        <v>1500000</v>
      </c>
      <c r="R445" s="65">
        <v>68000</v>
      </c>
      <c r="S445" s="63"/>
      <c r="T445" s="65">
        <v>68000</v>
      </c>
      <c r="U445" s="65">
        <v>0</v>
      </c>
      <c r="V445" s="65">
        <v>0</v>
      </c>
      <c r="W445" s="65">
        <v>0</v>
      </c>
      <c r="X445" s="65">
        <v>0</v>
      </c>
      <c r="Y445" s="77">
        <v>0</v>
      </c>
      <c r="Z445" s="73"/>
    </row>
    <row r="446" spans="1:26" ht="24" customHeight="1">
      <c r="A446" s="76" t="s">
        <v>257</v>
      </c>
      <c r="B446" s="62">
        <v>230</v>
      </c>
      <c r="C446" s="62">
        <v>3631</v>
      </c>
      <c r="D446" s="62">
        <v>6121</v>
      </c>
      <c r="E446" s="63">
        <v>1</v>
      </c>
      <c r="F446" s="63">
        <v>4365000000</v>
      </c>
      <c r="G446" s="64" t="s">
        <v>5</v>
      </c>
      <c r="H446" s="64" t="s">
        <v>405</v>
      </c>
      <c r="I446" s="64" t="s">
        <v>15</v>
      </c>
      <c r="J446" s="64">
        <v>400</v>
      </c>
      <c r="K446" s="64" t="s">
        <v>356</v>
      </c>
      <c r="L446" s="63">
        <v>2017</v>
      </c>
      <c r="M446" s="63">
        <v>2021</v>
      </c>
      <c r="N446" s="65">
        <v>0</v>
      </c>
      <c r="O446" s="65">
        <v>4898702</v>
      </c>
      <c r="P446" s="65">
        <v>249502</v>
      </c>
      <c r="Q446" s="65">
        <v>2724200</v>
      </c>
      <c r="R446" s="65">
        <v>1925000</v>
      </c>
      <c r="S446" s="63"/>
      <c r="T446" s="65">
        <v>1925000</v>
      </c>
      <c r="U446" s="65">
        <v>0</v>
      </c>
      <c r="V446" s="65">
        <v>0</v>
      </c>
      <c r="W446" s="65">
        <v>0</v>
      </c>
      <c r="X446" s="65">
        <v>0</v>
      </c>
      <c r="Y446" s="77">
        <v>0</v>
      </c>
      <c r="Z446" s="73"/>
    </row>
    <row r="447" spans="1:26" ht="24" customHeight="1">
      <c r="A447" s="76" t="s">
        <v>1048</v>
      </c>
      <c r="B447" s="62">
        <v>230</v>
      </c>
      <c r="C447" s="62">
        <v>3631</v>
      </c>
      <c r="D447" s="62">
        <v>6121</v>
      </c>
      <c r="E447" s="63">
        <v>1</v>
      </c>
      <c r="F447" s="63">
        <v>4352000000</v>
      </c>
      <c r="G447" s="64" t="s">
        <v>5</v>
      </c>
      <c r="H447" s="64" t="s">
        <v>1049</v>
      </c>
      <c r="I447" s="64" t="s">
        <v>15</v>
      </c>
      <c r="J447" s="64">
        <v>400</v>
      </c>
      <c r="K447" s="64" t="s">
        <v>356</v>
      </c>
      <c r="L447" s="63">
        <v>2010</v>
      </c>
      <c r="M447" s="63">
        <v>2021</v>
      </c>
      <c r="N447" s="65">
        <v>0</v>
      </c>
      <c r="O447" s="65">
        <v>7909640</v>
      </c>
      <c r="P447" s="65">
        <v>549640</v>
      </c>
      <c r="Q447" s="65">
        <v>7310000</v>
      </c>
      <c r="R447" s="65">
        <v>50000</v>
      </c>
      <c r="S447" s="63"/>
      <c r="T447" s="65">
        <v>50000</v>
      </c>
      <c r="U447" s="65">
        <v>0</v>
      </c>
      <c r="V447" s="65">
        <v>0</v>
      </c>
      <c r="W447" s="65">
        <v>0</v>
      </c>
      <c r="X447" s="65">
        <v>0</v>
      </c>
      <c r="Y447" s="77">
        <v>0</v>
      </c>
      <c r="Z447" s="73"/>
    </row>
    <row r="448" spans="1:26" ht="24" customHeight="1">
      <c r="A448" s="76" t="s">
        <v>182</v>
      </c>
      <c r="B448" s="62">
        <v>230</v>
      </c>
      <c r="C448" s="62">
        <v>3631</v>
      </c>
      <c r="D448" s="62">
        <v>6121</v>
      </c>
      <c r="E448" s="63">
        <v>1</v>
      </c>
      <c r="F448" s="63">
        <v>4348000000</v>
      </c>
      <c r="G448" s="64" t="s">
        <v>5</v>
      </c>
      <c r="H448" s="64" t="s">
        <v>725</v>
      </c>
      <c r="I448" s="64" t="s">
        <v>21</v>
      </c>
      <c r="J448" s="64">
        <v>400</v>
      </c>
      <c r="K448" s="64" t="s">
        <v>356</v>
      </c>
      <c r="L448" s="63">
        <v>2018</v>
      </c>
      <c r="M448" s="63">
        <v>2021</v>
      </c>
      <c r="N448" s="65">
        <v>0</v>
      </c>
      <c r="O448" s="65">
        <v>1264673</v>
      </c>
      <c r="P448" s="65">
        <v>134673</v>
      </c>
      <c r="Q448" s="65">
        <v>800000</v>
      </c>
      <c r="R448" s="65">
        <v>330000</v>
      </c>
      <c r="S448" s="63"/>
      <c r="T448" s="65">
        <v>330000</v>
      </c>
      <c r="U448" s="65">
        <v>0</v>
      </c>
      <c r="V448" s="65">
        <v>0</v>
      </c>
      <c r="W448" s="65">
        <v>0</v>
      </c>
      <c r="X448" s="65">
        <v>0</v>
      </c>
      <c r="Y448" s="77">
        <v>0</v>
      </c>
      <c r="Z448" s="73"/>
    </row>
    <row r="449" spans="1:26" ht="24" customHeight="1">
      <c r="A449" s="76" t="s">
        <v>1060</v>
      </c>
      <c r="B449" s="62">
        <v>230</v>
      </c>
      <c r="C449" s="62">
        <v>3631</v>
      </c>
      <c r="D449" s="62">
        <v>6121</v>
      </c>
      <c r="E449" s="63">
        <v>1</v>
      </c>
      <c r="F449" s="63">
        <v>4366000000</v>
      </c>
      <c r="G449" s="64" t="s">
        <v>5</v>
      </c>
      <c r="H449" s="64" t="s">
        <v>1061</v>
      </c>
      <c r="I449" s="64" t="s">
        <v>822</v>
      </c>
      <c r="J449" s="64">
        <v>400</v>
      </c>
      <c r="K449" s="64" t="s">
        <v>356</v>
      </c>
      <c r="L449" s="63">
        <v>2018</v>
      </c>
      <c r="M449" s="63">
        <v>2021</v>
      </c>
      <c r="N449" s="65">
        <v>0</v>
      </c>
      <c r="O449" s="65">
        <v>918442</v>
      </c>
      <c r="P449" s="65">
        <v>128442</v>
      </c>
      <c r="Q449" s="65">
        <v>740000</v>
      </c>
      <c r="R449" s="65">
        <v>50000</v>
      </c>
      <c r="S449" s="63"/>
      <c r="T449" s="65">
        <v>50000</v>
      </c>
      <c r="U449" s="65">
        <v>0</v>
      </c>
      <c r="V449" s="65">
        <v>0</v>
      </c>
      <c r="W449" s="65">
        <v>0</v>
      </c>
      <c r="X449" s="65">
        <v>0</v>
      </c>
      <c r="Y449" s="77">
        <v>0</v>
      </c>
      <c r="Z449" s="73"/>
    </row>
    <row r="450" spans="1:26" ht="24" customHeight="1">
      <c r="A450" s="76" t="s">
        <v>1044</v>
      </c>
      <c r="B450" s="62">
        <v>230</v>
      </c>
      <c r="C450" s="62">
        <v>3631</v>
      </c>
      <c r="D450" s="62">
        <v>6121</v>
      </c>
      <c r="E450" s="63">
        <v>1</v>
      </c>
      <c r="F450" s="63">
        <v>4346000000</v>
      </c>
      <c r="G450" s="64" t="s">
        <v>5</v>
      </c>
      <c r="H450" s="64" t="s">
        <v>1045</v>
      </c>
      <c r="I450" s="64" t="s">
        <v>23</v>
      </c>
      <c r="J450" s="64">
        <v>400</v>
      </c>
      <c r="K450" s="64" t="s">
        <v>356</v>
      </c>
      <c r="L450" s="63">
        <v>2017</v>
      </c>
      <c r="M450" s="63">
        <v>2021</v>
      </c>
      <c r="N450" s="65">
        <v>0</v>
      </c>
      <c r="O450" s="65">
        <v>7374474</v>
      </c>
      <c r="P450" s="65">
        <v>6548474</v>
      </c>
      <c r="Q450" s="65">
        <v>796000</v>
      </c>
      <c r="R450" s="65">
        <v>30000</v>
      </c>
      <c r="S450" s="63"/>
      <c r="T450" s="65">
        <v>30000</v>
      </c>
      <c r="U450" s="65">
        <v>0</v>
      </c>
      <c r="V450" s="65">
        <v>0</v>
      </c>
      <c r="W450" s="65">
        <v>0</v>
      </c>
      <c r="X450" s="65">
        <v>0</v>
      </c>
      <c r="Y450" s="77">
        <v>0</v>
      </c>
      <c r="Z450" s="73"/>
    </row>
    <row r="451" spans="1:26" ht="24" customHeight="1">
      <c r="A451" s="76" t="s">
        <v>726</v>
      </c>
      <c r="B451" s="62">
        <v>230</v>
      </c>
      <c r="C451" s="62">
        <v>3631</v>
      </c>
      <c r="D451" s="62">
        <v>6121</v>
      </c>
      <c r="E451" s="63">
        <v>1</v>
      </c>
      <c r="F451" s="63">
        <v>4378000000</v>
      </c>
      <c r="G451" s="64" t="s">
        <v>5</v>
      </c>
      <c r="H451" s="64" t="s">
        <v>727</v>
      </c>
      <c r="I451" s="64" t="s">
        <v>29</v>
      </c>
      <c r="J451" s="64">
        <v>400</v>
      </c>
      <c r="K451" s="64" t="s">
        <v>356</v>
      </c>
      <c r="L451" s="63">
        <v>2020</v>
      </c>
      <c r="M451" s="63">
        <v>2021</v>
      </c>
      <c r="N451" s="65">
        <v>0</v>
      </c>
      <c r="O451" s="65">
        <v>1650000</v>
      </c>
      <c r="P451" s="65">
        <v>0</v>
      </c>
      <c r="Q451" s="65">
        <v>0</v>
      </c>
      <c r="R451" s="65">
        <v>1650000</v>
      </c>
      <c r="S451" s="63"/>
      <c r="T451" s="65">
        <v>0</v>
      </c>
      <c r="U451" s="65">
        <v>1650000</v>
      </c>
      <c r="V451" s="65">
        <v>0</v>
      </c>
      <c r="W451" s="65">
        <v>0</v>
      </c>
      <c r="X451" s="65">
        <v>0</v>
      </c>
      <c r="Y451" s="77">
        <v>0</v>
      </c>
      <c r="Z451" s="73"/>
    </row>
    <row r="452" spans="1:26" ht="24" customHeight="1">
      <c r="A452" s="76" t="s">
        <v>728</v>
      </c>
      <c r="B452" s="62">
        <v>230</v>
      </c>
      <c r="C452" s="62">
        <v>3631</v>
      </c>
      <c r="D452" s="62">
        <v>6121</v>
      </c>
      <c r="E452" s="63">
        <v>1</v>
      </c>
      <c r="F452" s="63">
        <v>4379000000</v>
      </c>
      <c r="G452" s="64" t="s">
        <v>5</v>
      </c>
      <c r="H452" s="64" t="s">
        <v>729</v>
      </c>
      <c r="I452" s="64" t="s">
        <v>15</v>
      </c>
      <c r="J452" s="64">
        <v>400</v>
      </c>
      <c r="K452" s="64" t="s">
        <v>356</v>
      </c>
      <c r="L452" s="63">
        <v>2019</v>
      </c>
      <c r="M452" s="63">
        <v>2023</v>
      </c>
      <c r="N452" s="65">
        <v>0</v>
      </c>
      <c r="O452" s="65">
        <v>9232090</v>
      </c>
      <c r="P452" s="65">
        <v>0</v>
      </c>
      <c r="Q452" s="65">
        <v>156090</v>
      </c>
      <c r="R452" s="65">
        <v>76000</v>
      </c>
      <c r="S452" s="63"/>
      <c r="T452" s="65">
        <v>0</v>
      </c>
      <c r="U452" s="65">
        <v>76000</v>
      </c>
      <c r="V452" s="65">
        <v>0</v>
      </c>
      <c r="W452" s="65">
        <v>0</v>
      </c>
      <c r="X452" s="65">
        <v>0</v>
      </c>
      <c r="Y452" s="77">
        <v>0</v>
      </c>
      <c r="Z452" s="73"/>
    </row>
    <row r="453" spans="1:26" ht="24" customHeight="1">
      <c r="A453" s="76" t="s">
        <v>730</v>
      </c>
      <c r="B453" s="62">
        <v>230</v>
      </c>
      <c r="C453" s="62">
        <v>3631</v>
      </c>
      <c r="D453" s="62">
        <v>6121</v>
      </c>
      <c r="E453" s="63">
        <v>1</v>
      </c>
      <c r="F453" s="63">
        <v>4380000000</v>
      </c>
      <c r="G453" s="64" t="s">
        <v>5</v>
      </c>
      <c r="H453" s="64" t="s">
        <v>731</v>
      </c>
      <c r="I453" s="64" t="s">
        <v>29</v>
      </c>
      <c r="J453" s="64">
        <v>400</v>
      </c>
      <c r="K453" s="64" t="s">
        <v>356</v>
      </c>
      <c r="L453" s="63">
        <v>2019</v>
      </c>
      <c r="M453" s="63">
        <v>2023</v>
      </c>
      <c r="N453" s="65">
        <v>0</v>
      </c>
      <c r="O453" s="65">
        <v>9277920</v>
      </c>
      <c r="P453" s="65">
        <v>0</v>
      </c>
      <c r="Q453" s="65">
        <v>183920</v>
      </c>
      <c r="R453" s="65">
        <v>94000</v>
      </c>
      <c r="S453" s="63"/>
      <c r="T453" s="65">
        <v>0</v>
      </c>
      <c r="U453" s="65">
        <v>94000</v>
      </c>
      <c r="V453" s="65">
        <v>0</v>
      </c>
      <c r="W453" s="65">
        <v>0</v>
      </c>
      <c r="X453" s="65">
        <v>0</v>
      </c>
      <c r="Y453" s="77">
        <v>0</v>
      </c>
      <c r="Z453" s="73"/>
    </row>
    <row r="454" spans="1:26" ht="24" customHeight="1">
      <c r="A454" s="76" t="s">
        <v>252</v>
      </c>
      <c r="B454" s="62">
        <v>230</v>
      </c>
      <c r="C454" s="62">
        <v>3631</v>
      </c>
      <c r="D454" s="62">
        <v>6121</v>
      </c>
      <c r="E454" s="63">
        <v>1</v>
      </c>
      <c r="F454" s="63">
        <v>4363000000</v>
      </c>
      <c r="G454" s="64" t="s">
        <v>5</v>
      </c>
      <c r="H454" s="64" t="s">
        <v>450</v>
      </c>
      <c r="I454" s="64" t="s">
        <v>15</v>
      </c>
      <c r="J454" s="64">
        <v>400</v>
      </c>
      <c r="K454" s="64" t="s">
        <v>356</v>
      </c>
      <c r="L454" s="63">
        <v>2018</v>
      </c>
      <c r="M454" s="63">
        <v>2021</v>
      </c>
      <c r="N454" s="65">
        <v>0</v>
      </c>
      <c r="O454" s="65">
        <v>1491906</v>
      </c>
      <c r="P454" s="65">
        <v>191906</v>
      </c>
      <c r="Q454" s="65">
        <v>1300000</v>
      </c>
      <c r="R454" s="65">
        <v>0</v>
      </c>
      <c r="S454" s="63"/>
      <c r="T454" s="65">
        <v>0</v>
      </c>
      <c r="U454" s="65">
        <v>0</v>
      </c>
      <c r="V454" s="65">
        <v>0</v>
      </c>
      <c r="W454" s="65">
        <v>0</v>
      </c>
      <c r="X454" s="65">
        <v>0</v>
      </c>
      <c r="Y454" s="77">
        <v>0</v>
      </c>
      <c r="Z454" s="73"/>
    </row>
    <row r="455" spans="1:26" ht="24" customHeight="1">
      <c r="A455" s="76" t="s">
        <v>732</v>
      </c>
      <c r="B455" s="62">
        <v>230</v>
      </c>
      <c r="C455" s="62">
        <v>3631</v>
      </c>
      <c r="D455" s="62">
        <v>6121</v>
      </c>
      <c r="E455" s="63">
        <v>1</v>
      </c>
      <c r="F455" s="63">
        <v>4381000000</v>
      </c>
      <c r="G455" s="64" t="s">
        <v>5</v>
      </c>
      <c r="H455" s="64" t="s">
        <v>733</v>
      </c>
      <c r="I455" s="64" t="s">
        <v>29</v>
      </c>
      <c r="J455" s="64">
        <v>400</v>
      </c>
      <c r="K455" s="64" t="s">
        <v>356</v>
      </c>
      <c r="L455" s="63">
        <v>2019</v>
      </c>
      <c r="M455" s="63">
        <v>2023</v>
      </c>
      <c r="N455" s="65">
        <v>0</v>
      </c>
      <c r="O455" s="65">
        <v>10277920</v>
      </c>
      <c r="P455" s="65">
        <v>0</v>
      </c>
      <c r="Q455" s="65">
        <v>183920</v>
      </c>
      <c r="R455" s="65">
        <v>94000</v>
      </c>
      <c r="S455" s="63"/>
      <c r="T455" s="65">
        <v>0</v>
      </c>
      <c r="U455" s="65">
        <v>94000</v>
      </c>
      <c r="V455" s="65">
        <v>0</v>
      </c>
      <c r="W455" s="65">
        <v>0</v>
      </c>
      <c r="X455" s="65">
        <v>0</v>
      </c>
      <c r="Y455" s="77">
        <v>0</v>
      </c>
      <c r="Z455" s="73"/>
    </row>
    <row r="456" spans="1:26" ht="24" customHeight="1">
      <c r="A456" s="76" t="s">
        <v>1058</v>
      </c>
      <c r="B456" s="62">
        <v>230</v>
      </c>
      <c r="C456" s="62">
        <v>3631</v>
      </c>
      <c r="D456" s="62">
        <v>6121</v>
      </c>
      <c r="E456" s="63">
        <v>1</v>
      </c>
      <c r="F456" s="63">
        <v>4361000000</v>
      </c>
      <c r="G456" s="64" t="s">
        <v>5</v>
      </c>
      <c r="H456" s="64" t="s">
        <v>1059</v>
      </c>
      <c r="I456" s="64" t="s">
        <v>29</v>
      </c>
      <c r="J456" s="64">
        <v>400</v>
      </c>
      <c r="K456" s="64" t="s">
        <v>356</v>
      </c>
      <c r="L456" s="63">
        <v>2018</v>
      </c>
      <c r="M456" s="63">
        <v>2021</v>
      </c>
      <c r="N456" s="65">
        <v>0</v>
      </c>
      <c r="O456" s="65">
        <v>3595721</v>
      </c>
      <c r="P456" s="65">
        <v>435721</v>
      </c>
      <c r="Q456" s="65">
        <v>2660000</v>
      </c>
      <c r="R456" s="65">
        <v>500000</v>
      </c>
      <c r="S456" s="63"/>
      <c r="T456" s="65">
        <v>500000</v>
      </c>
      <c r="U456" s="65">
        <v>0</v>
      </c>
      <c r="V456" s="65">
        <v>0</v>
      </c>
      <c r="W456" s="65">
        <v>0</v>
      </c>
      <c r="X456" s="65">
        <v>0</v>
      </c>
      <c r="Y456" s="77">
        <v>0</v>
      </c>
      <c r="Z456" s="73"/>
    </row>
    <row r="457" spans="1:26" ht="24" customHeight="1">
      <c r="A457" s="76" t="s">
        <v>253</v>
      </c>
      <c r="B457" s="62">
        <v>230</v>
      </c>
      <c r="C457" s="62">
        <v>3631</v>
      </c>
      <c r="D457" s="62">
        <v>6121</v>
      </c>
      <c r="E457" s="63">
        <v>1</v>
      </c>
      <c r="F457" s="63">
        <v>4362000000</v>
      </c>
      <c r="G457" s="64" t="s">
        <v>5</v>
      </c>
      <c r="H457" s="64" t="s">
        <v>480</v>
      </c>
      <c r="I457" s="64" t="s">
        <v>29</v>
      </c>
      <c r="J457" s="64">
        <v>400</v>
      </c>
      <c r="K457" s="64" t="s">
        <v>356</v>
      </c>
      <c r="L457" s="63">
        <v>2018</v>
      </c>
      <c r="M457" s="63">
        <v>2021</v>
      </c>
      <c r="N457" s="65">
        <v>0</v>
      </c>
      <c r="O457" s="65">
        <v>3250591</v>
      </c>
      <c r="P457" s="65">
        <v>250591</v>
      </c>
      <c r="Q457" s="65">
        <v>0</v>
      </c>
      <c r="R457" s="65">
        <v>3000000</v>
      </c>
      <c r="S457" s="63"/>
      <c r="T457" s="65">
        <v>0</v>
      </c>
      <c r="U457" s="65">
        <v>3000000</v>
      </c>
      <c r="V457" s="65">
        <v>0</v>
      </c>
      <c r="W457" s="65">
        <v>0</v>
      </c>
      <c r="X457" s="65">
        <v>0</v>
      </c>
      <c r="Y457" s="77">
        <v>0</v>
      </c>
      <c r="Z457" s="73"/>
    </row>
    <row r="458" spans="1:26" ht="24" customHeight="1">
      <c r="A458" s="76" t="s">
        <v>1054</v>
      </c>
      <c r="B458" s="62">
        <v>230</v>
      </c>
      <c r="C458" s="62">
        <v>3631</v>
      </c>
      <c r="D458" s="62">
        <v>6121</v>
      </c>
      <c r="E458" s="63">
        <v>1</v>
      </c>
      <c r="F458" s="63">
        <v>4357000000</v>
      </c>
      <c r="G458" s="64" t="s">
        <v>5</v>
      </c>
      <c r="H458" s="64" t="s">
        <v>1055</v>
      </c>
      <c r="I458" s="64" t="s">
        <v>23</v>
      </c>
      <c r="J458" s="64">
        <v>400</v>
      </c>
      <c r="K458" s="64" t="s">
        <v>356</v>
      </c>
      <c r="L458" s="63">
        <v>2018</v>
      </c>
      <c r="M458" s="63">
        <v>2021</v>
      </c>
      <c r="N458" s="65">
        <v>0</v>
      </c>
      <c r="O458" s="65">
        <v>3679538</v>
      </c>
      <c r="P458" s="65">
        <v>384538</v>
      </c>
      <c r="Q458" s="65">
        <v>3245000</v>
      </c>
      <c r="R458" s="65">
        <v>50000</v>
      </c>
      <c r="S458" s="63"/>
      <c r="T458" s="65">
        <v>50000</v>
      </c>
      <c r="U458" s="65">
        <v>0</v>
      </c>
      <c r="V458" s="65">
        <v>0</v>
      </c>
      <c r="W458" s="65">
        <v>0</v>
      </c>
      <c r="X458" s="65">
        <v>0</v>
      </c>
      <c r="Y458" s="77">
        <v>0</v>
      </c>
      <c r="Z458" s="73"/>
    </row>
    <row r="459" spans="1:26" ht="24" customHeight="1">
      <c r="A459" s="76" t="s">
        <v>193</v>
      </c>
      <c r="B459" s="62">
        <v>230</v>
      </c>
      <c r="C459" s="62">
        <v>3632</v>
      </c>
      <c r="D459" s="62">
        <v>6121</v>
      </c>
      <c r="E459" s="63">
        <v>1</v>
      </c>
      <c r="F459" s="63">
        <v>8254000000</v>
      </c>
      <c r="G459" s="64" t="s">
        <v>5</v>
      </c>
      <c r="H459" s="64" t="s">
        <v>324</v>
      </c>
      <c r="I459" s="64" t="s">
        <v>29</v>
      </c>
      <c r="J459" s="64">
        <v>400</v>
      </c>
      <c r="K459" s="64" t="s">
        <v>310</v>
      </c>
      <c r="L459" s="63">
        <v>2019</v>
      </c>
      <c r="M459" s="63">
        <v>2024</v>
      </c>
      <c r="N459" s="65">
        <v>0</v>
      </c>
      <c r="O459" s="65">
        <v>77387645</v>
      </c>
      <c r="P459" s="65">
        <v>120000</v>
      </c>
      <c r="Q459" s="65">
        <v>933845</v>
      </c>
      <c r="R459" s="65">
        <v>4040300</v>
      </c>
      <c r="S459" s="63"/>
      <c r="T459" s="65">
        <v>0</v>
      </c>
      <c r="U459" s="65">
        <v>0</v>
      </c>
      <c r="V459" s="65">
        <v>0</v>
      </c>
      <c r="W459" s="65">
        <v>0</v>
      </c>
      <c r="X459" s="65">
        <v>0</v>
      </c>
      <c r="Y459" s="77">
        <v>4040300</v>
      </c>
      <c r="Z459" s="73"/>
    </row>
    <row r="460" spans="1:26" ht="24" customHeight="1">
      <c r="A460" s="93" t="s">
        <v>261</v>
      </c>
      <c r="B460" s="54">
        <v>230</v>
      </c>
      <c r="C460" s="54">
        <v>3639</v>
      </c>
      <c r="D460" s="54">
        <v>6121</v>
      </c>
      <c r="E460" s="55">
        <v>3</v>
      </c>
      <c r="F460" s="55">
        <v>8262000000</v>
      </c>
      <c r="G460" s="56" t="s">
        <v>5</v>
      </c>
      <c r="H460" s="56" t="s">
        <v>387</v>
      </c>
      <c r="I460" s="56" t="s">
        <v>8</v>
      </c>
      <c r="J460" s="56">
        <v>400</v>
      </c>
      <c r="K460" s="56" t="s">
        <v>356</v>
      </c>
      <c r="L460" s="55">
        <v>2021</v>
      </c>
      <c r="M460" s="55">
        <v>2024</v>
      </c>
      <c r="N460" s="57">
        <v>0</v>
      </c>
      <c r="O460" s="57">
        <v>87000000</v>
      </c>
      <c r="P460" s="57">
        <v>0</v>
      </c>
      <c r="Q460" s="57">
        <v>0</v>
      </c>
      <c r="R460" s="57">
        <v>2000000</v>
      </c>
      <c r="S460" s="55"/>
      <c r="T460" s="57">
        <v>0</v>
      </c>
      <c r="U460" s="57">
        <v>2000000</v>
      </c>
      <c r="V460" s="57">
        <v>0</v>
      </c>
      <c r="W460" s="57">
        <v>0</v>
      </c>
      <c r="X460" s="57">
        <v>0</v>
      </c>
      <c r="Y460" s="94">
        <v>0</v>
      </c>
      <c r="Z460" s="86"/>
    </row>
    <row r="461" spans="1:26" ht="24" customHeight="1">
      <c r="A461" s="74" t="s">
        <v>183</v>
      </c>
      <c r="B461" s="58">
        <v>230</v>
      </c>
      <c r="C461" s="58">
        <v>3639</v>
      </c>
      <c r="D461" s="58">
        <v>6121</v>
      </c>
      <c r="E461" s="59">
        <v>2</v>
      </c>
      <c r="F461" s="59">
        <v>8006000000</v>
      </c>
      <c r="G461" s="60" t="s">
        <v>5</v>
      </c>
      <c r="H461" s="60" t="s">
        <v>443</v>
      </c>
      <c r="I461" s="60" t="s">
        <v>22</v>
      </c>
      <c r="J461" s="60">
        <v>400</v>
      </c>
      <c r="K461" s="60" t="s">
        <v>305</v>
      </c>
      <c r="L461" s="59">
        <v>2020</v>
      </c>
      <c r="M461" s="59">
        <v>2021</v>
      </c>
      <c r="N461" s="61">
        <v>0</v>
      </c>
      <c r="O461" s="61">
        <v>7500000</v>
      </c>
      <c r="P461" s="61">
        <v>0</v>
      </c>
      <c r="Q461" s="61">
        <v>5000000</v>
      </c>
      <c r="R461" s="61">
        <v>1000000</v>
      </c>
      <c r="S461" s="59"/>
      <c r="T461" s="61">
        <v>0</v>
      </c>
      <c r="U461" s="61">
        <v>1000000</v>
      </c>
      <c r="V461" s="61">
        <v>0</v>
      </c>
      <c r="W461" s="61">
        <v>0</v>
      </c>
      <c r="X461" s="61">
        <v>0</v>
      </c>
      <c r="Y461" s="75">
        <v>0</v>
      </c>
      <c r="Z461" s="72"/>
    </row>
    <row r="462" spans="1:26" ht="24" customHeight="1">
      <c r="A462" s="76" t="s">
        <v>761</v>
      </c>
      <c r="B462" s="62">
        <v>230</v>
      </c>
      <c r="C462" s="62">
        <v>3639</v>
      </c>
      <c r="D462" s="62">
        <v>6121</v>
      </c>
      <c r="E462" s="63">
        <v>1</v>
      </c>
      <c r="F462" s="63"/>
      <c r="G462" s="64" t="s">
        <v>5</v>
      </c>
      <c r="H462" s="64" t="s">
        <v>762</v>
      </c>
      <c r="I462" s="64" t="s">
        <v>15</v>
      </c>
      <c r="J462" s="64">
        <v>400</v>
      </c>
      <c r="K462" s="64" t="s">
        <v>356</v>
      </c>
      <c r="L462" s="63">
        <v>2021</v>
      </c>
      <c r="M462" s="63">
        <v>2021</v>
      </c>
      <c r="N462" s="65">
        <v>0</v>
      </c>
      <c r="O462" s="65">
        <v>4380000</v>
      </c>
      <c r="P462" s="65">
        <v>0</v>
      </c>
      <c r="Q462" s="65">
        <v>0</v>
      </c>
      <c r="R462" s="65">
        <v>130000</v>
      </c>
      <c r="S462" s="63"/>
      <c r="T462" s="65">
        <v>0</v>
      </c>
      <c r="U462" s="65">
        <v>130000</v>
      </c>
      <c r="V462" s="65">
        <v>0</v>
      </c>
      <c r="W462" s="65">
        <v>0</v>
      </c>
      <c r="X462" s="65">
        <v>0</v>
      </c>
      <c r="Y462" s="77">
        <v>0</v>
      </c>
      <c r="Z462" s="73"/>
    </row>
    <row r="463" spans="1:26" ht="24" customHeight="1">
      <c r="A463" s="76" t="s">
        <v>1064</v>
      </c>
      <c r="B463" s="62">
        <v>230</v>
      </c>
      <c r="C463" s="62">
        <v>3639</v>
      </c>
      <c r="D463" s="62">
        <v>6121</v>
      </c>
      <c r="E463" s="63">
        <v>1</v>
      </c>
      <c r="F463" s="63">
        <v>8207000000</v>
      </c>
      <c r="G463" s="64" t="s">
        <v>5</v>
      </c>
      <c r="H463" s="64" t="s">
        <v>1065</v>
      </c>
      <c r="I463" s="64" t="s">
        <v>1066</v>
      </c>
      <c r="J463" s="64">
        <v>400</v>
      </c>
      <c r="K463" s="64" t="s">
        <v>356</v>
      </c>
      <c r="L463" s="63">
        <v>2018</v>
      </c>
      <c r="M463" s="63">
        <v>2021</v>
      </c>
      <c r="N463" s="65">
        <v>0</v>
      </c>
      <c r="O463" s="65">
        <v>2825700</v>
      </c>
      <c r="P463" s="65">
        <v>205700</v>
      </c>
      <c r="Q463" s="65">
        <v>1550000</v>
      </c>
      <c r="R463" s="65">
        <v>1070000</v>
      </c>
      <c r="S463" s="63"/>
      <c r="T463" s="65">
        <v>1070000</v>
      </c>
      <c r="U463" s="65">
        <v>0</v>
      </c>
      <c r="V463" s="65">
        <v>0</v>
      </c>
      <c r="W463" s="65">
        <v>0</v>
      </c>
      <c r="X463" s="65">
        <v>0</v>
      </c>
      <c r="Y463" s="77">
        <v>0</v>
      </c>
      <c r="Z463" s="73"/>
    </row>
    <row r="464" spans="1:26" ht="24" customHeight="1">
      <c r="A464" s="76"/>
      <c r="B464" s="62">
        <v>230</v>
      </c>
      <c r="C464" s="62">
        <v>3639</v>
      </c>
      <c r="D464" s="62">
        <v>6142</v>
      </c>
      <c r="E464" s="63">
        <v>1</v>
      </c>
      <c r="F464" s="63">
        <v>8252000000</v>
      </c>
      <c r="G464" s="64" t="s">
        <v>5</v>
      </c>
      <c r="H464" s="64" t="s">
        <v>760</v>
      </c>
      <c r="I464" s="64" t="s">
        <v>18</v>
      </c>
      <c r="J464" s="64">
        <v>400</v>
      </c>
      <c r="K464" s="64"/>
      <c r="L464" s="63">
        <v>2021</v>
      </c>
      <c r="M464" s="63">
        <v>2021</v>
      </c>
      <c r="N464" s="65">
        <v>0</v>
      </c>
      <c r="O464" s="65">
        <v>2000000</v>
      </c>
      <c r="P464" s="65">
        <v>0</v>
      </c>
      <c r="Q464" s="65">
        <v>0</v>
      </c>
      <c r="R464" s="65">
        <v>2000000</v>
      </c>
      <c r="S464" s="63"/>
      <c r="T464" s="65">
        <v>1400000</v>
      </c>
      <c r="U464" s="65">
        <v>600000</v>
      </c>
      <c r="V464" s="65">
        <v>0</v>
      </c>
      <c r="W464" s="65">
        <v>0</v>
      </c>
      <c r="X464" s="65">
        <v>0</v>
      </c>
      <c r="Y464" s="77">
        <v>0</v>
      </c>
      <c r="Z464" s="73"/>
    </row>
    <row r="465" spans="1:26" ht="24" customHeight="1">
      <c r="A465" s="76" t="s">
        <v>550</v>
      </c>
      <c r="B465" s="62">
        <v>230</v>
      </c>
      <c r="C465" s="62">
        <v>3699</v>
      </c>
      <c r="D465" s="62">
        <v>6121</v>
      </c>
      <c r="E465" s="63">
        <v>1</v>
      </c>
      <c r="F465" s="63">
        <v>8216000000</v>
      </c>
      <c r="G465" s="64" t="s">
        <v>5</v>
      </c>
      <c r="H465" s="64" t="s">
        <v>551</v>
      </c>
      <c r="I465" s="64" t="s">
        <v>10</v>
      </c>
      <c r="J465" s="64">
        <v>400</v>
      </c>
      <c r="K465" s="64" t="s">
        <v>356</v>
      </c>
      <c r="L465" s="63">
        <v>2017</v>
      </c>
      <c r="M465" s="63">
        <v>2023</v>
      </c>
      <c r="N465" s="65">
        <v>0</v>
      </c>
      <c r="O465" s="65">
        <v>157031270</v>
      </c>
      <c r="P465" s="65">
        <v>8373250</v>
      </c>
      <c r="Q465" s="65">
        <v>32720020</v>
      </c>
      <c r="R465" s="65">
        <v>15938000</v>
      </c>
      <c r="S465" s="63"/>
      <c r="T465" s="65">
        <v>15938000</v>
      </c>
      <c r="U465" s="65">
        <v>0</v>
      </c>
      <c r="V465" s="65">
        <v>0</v>
      </c>
      <c r="W465" s="65">
        <v>0</v>
      </c>
      <c r="X465" s="65">
        <v>0</v>
      </c>
      <c r="Y465" s="77">
        <v>0</v>
      </c>
      <c r="Z465" s="73"/>
    </row>
    <row r="466" spans="1:26" ht="24" customHeight="1">
      <c r="A466" s="76" t="s">
        <v>245</v>
      </c>
      <c r="B466" s="62">
        <v>230</v>
      </c>
      <c r="C466" s="62">
        <v>3722</v>
      </c>
      <c r="D466" s="62">
        <v>6121</v>
      </c>
      <c r="E466" s="63">
        <v>1</v>
      </c>
      <c r="F466" s="63">
        <v>8260000000</v>
      </c>
      <c r="G466" s="64" t="s">
        <v>5</v>
      </c>
      <c r="H466" s="64" t="s">
        <v>765</v>
      </c>
      <c r="I466" s="64" t="s">
        <v>766</v>
      </c>
      <c r="J466" s="64">
        <v>400</v>
      </c>
      <c r="K466" s="64" t="s">
        <v>298</v>
      </c>
      <c r="L466" s="63">
        <v>2019</v>
      </c>
      <c r="M466" s="63">
        <v>2020</v>
      </c>
      <c r="N466" s="65">
        <v>0</v>
      </c>
      <c r="O466" s="65">
        <v>7897000</v>
      </c>
      <c r="P466" s="65">
        <v>120000</v>
      </c>
      <c r="Q466" s="65">
        <v>3660000</v>
      </c>
      <c r="R466" s="65">
        <v>4117000</v>
      </c>
      <c r="S466" s="63"/>
      <c r="T466" s="65">
        <v>4117000</v>
      </c>
      <c r="U466" s="65">
        <v>0</v>
      </c>
      <c r="V466" s="65">
        <v>0</v>
      </c>
      <c r="W466" s="65">
        <v>0</v>
      </c>
      <c r="X466" s="65">
        <v>0</v>
      </c>
      <c r="Y466" s="77">
        <v>0</v>
      </c>
      <c r="Z466" s="73"/>
    </row>
    <row r="467" spans="1:26" ht="24" customHeight="1">
      <c r="A467" s="76" t="s">
        <v>185</v>
      </c>
      <c r="B467" s="62">
        <v>230</v>
      </c>
      <c r="C467" s="62">
        <v>3741</v>
      </c>
      <c r="D467" s="62">
        <v>6121</v>
      </c>
      <c r="E467" s="63">
        <v>1</v>
      </c>
      <c r="F467" s="63">
        <v>5014000000</v>
      </c>
      <c r="G467" s="64" t="s">
        <v>5</v>
      </c>
      <c r="H467" s="64" t="s">
        <v>391</v>
      </c>
      <c r="I467" s="64" t="s">
        <v>29</v>
      </c>
      <c r="J467" s="64">
        <v>400</v>
      </c>
      <c r="K467" s="64" t="s">
        <v>353</v>
      </c>
      <c r="L467" s="63">
        <v>2012</v>
      </c>
      <c r="M467" s="63">
        <v>2022</v>
      </c>
      <c r="N467" s="65">
        <v>0</v>
      </c>
      <c r="O467" s="65">
        <v>129015560</v>
      </c>
      <c r="P467" s="65">
        <v>98014560</v>
      </c>
      <c r="Q467" s="65">
        <v>0</v>
      </c>
      <c r="R467" s="65">
        <v>1075000</v>
      </c>
      <c r="S467" s="63"/>
      <c r="T467" s="65">
        <v>1075000</v>
      </c>
      <c r="U467" s="65">
        <v>0</v>
      </c>
      <c r="V467" s="65">
        <v>0</v>
      </c>
      <c r="W467" s="65">
        <v>0</v>
      </c>
      <c r="X467" s="65">
        <v>0</v>
      </c>
      <c r="Y467" s="77">
        <v>0</v>
      </c>
      <c r="Z467" s="73"/>
    </row>
    <row r="468" spans="1:26" ht="24" customHeight="1">
      <c r="A468" s="76" t="s">
        <v>69</v>
      </c>
      <c r="B468" s="62">
        <v>230</v>
      </c>
      <c r="C468" s="62">
        <v>3741</v>
      </c>
      <c r="D468" s="62">
        <v>6121</v>
      </c>
      <c r="E468" s="63">
        <v>1</v>
      </c>
      <c r="F468" s="63">
        <v>8222000000</v>
      </c>
      <c r="G468" s="64" t="s">
        <v>5</v>
      </c>
      <c r="H468" s="64" t="s">
        <v>546</v>
      </c>
      <c r="I468" s="64" t="s">
        <v>29</v>
      </c>
      <c r="J468" s="64">
        <v>400</v>
      </c>
      <c r="K468" s="64" t="s">
        <v>353</v>
      </c>
      <c r="L468" s="63">
        <v>2017</v>
      </c>
      <c r="M468" s="63">
        <v>2021</v>
      </c>
      <c r="N468" s="65">
        <v>0</v>
      </c>
      <c r="O468" s="65">
        <v>128818480</v>
      </c>
      <c r="P468" s="65">
        <v>1470000</v>
      </c>
      <c r="Q468" s="65">
        <v>74348480</v>
      </c>
      <c r="R468" s="65">
        <v>53000000</v>
      </c>
      <c r="S468" s="63"/>
      <c r="T468" s="65">
        <v>0</v>
      </c>
      <c r="U468" s="65">
        <v>0</v>
      </c>
      <c r="V468" s="65">
        <v>53000000</v>
      </c>
      <c r="W468" s="65">
        <v>0</v>
      </c>
      <c r="X468" s="65">
        <v>0</v>
      </c>
      <c r="Y468" s="77">
        <v>0</v>
      </c>
      <c r="Z468" s="73"/>
    </row>
    <row r="469" spans="1:26" ht="24" customHeight="1">
      <c r="A469" s="74" t="s">
        <v>181</v>
      </c>
      <c r="B469" s="58">
        <v>230</v>
      </c>
      <c r="C469" s="58">
        <v>3745</v>
      </c>
      <c r="D469" s="58">
        <v>6121</v>
      </c>
      <c r="E469" s="59">
        <v>2</v>
      </c>
      <c r="F469" s="59">
        <v>8217000000</v>
      </c>
      <c r="G469" s="60" t="s">
        <v>5</v>
      </c>
      <c r="H469" s="60" t="s">
        <v>325</v>
      </c>
      <c r="I469" s="60" t="s">
        <v>271</v>
      </c>
      <c r="J469" s="60">
        <v>400</v>
      </c>
      <c r="K469" s="60" t="s">
        <v>287</v>
      </c>
      <c r="L469" s="59">
        <v>2016</v>
      </c>
      <c r="M469" s="59">
        <v>2023</v>
      </c>
      <c r="N469" s="61">
        <v>6600000</v>
      </c>
      <c r="O469" s="61">
        <v>38023190</v>
      </c>
      <c r="P469" s="61">
        <v>543724</v>
      </c>
      <c r="Q469" s="61">
        <v>955466</v>
      </c>
      <c r="R469" s="61">
        <v>524000</v>
      </c>
      <c r="S469" s="59"/>
      <c r="T469" s="61">
        <v>524000</v>
      </c>
      <c r="U469" s="61">
        <v>0</v>
      </c>
      <c r="V469" s="61">
        <v>0</v>
      </c>
      <c r="W469" s="61">
        <v>0</v>
      </c>
      <c r="X469" s="61">
        <v>0</v>
      </c>
      <c r="Y469" s="75">
        <v>0</v>
      </c>
      <c r="Z469" s="72"/>
    </row>
    <row r="470" spans="1:26" ht="24" customHeight="1">
      <c r="A470" s="76" t="s">
        <v>767</v>
      </c>
      <c r="B470" s="62">
        <v>230</v>
      </c>
      <c r="C470" s="62">
        <v>3745</v>
      </c>
      <c r="D470" s="62">
        <v>6121</v>
      </c>
      <c r="E470" s="63">
        <v>1</v>
      </c>
      <c r="F470" s="63"/>
      <c r="G470" s="64" t="s">
        <v>5</v>
      </c>
      <c r="H470" s="64" t="s">
        <v>768</v>
      </c>
      <c r="I470" s="64" t="s">
        <v>23</v>
      </c>
      <c r="J470" s="64" t="s">
        <v>23</v>
      </c>
      <c r="K470" s="64" t="s">
        <v>281</v>
      </c>
      <c r="L470" s="63">
        <v>2018</v>
      </c>
      <c r="M470" s="63">
        <v>2025</v>
      </c>
      <c r="N470" s="65">
        <v>0</v>
      </c>
      <c r="O470" s="65">
        <v>195889740</v>
      </c>
      <c r="P470" s="65">
        <v>4235000</v>
      </c>
      <c r="Q470" s="65">
        <v>302500</v>
      </c>
      <c r="R470" s="65">
        <v>42352240</v>
      </c>
      <c r="S470" s="63"/>
      <c r="T470" s="65">
        <v>0</v>
      </c>
      <c r="U470" s="65">
        <v>0</v>
      </c>
      <c r="V470" s="65">
        <v>40000000</v>
      </c>
      <c r="W470" s="65">
        <v>0</v>
      </c>
      <c r="X470" s="65">
        <v>0</v>
      </c>
      <c r="Y470" s="77">
        <v>2352240</v>
      </c>
      <c r="Z470" s="73"/>
    </row>
    <row r="471" spans="1:26" ht="24" customHeight="1">
      <c r="A471" s="76" t="s">
        <v>52</v>
      </c>
      <c r="B471" s="62">
        <v>230</v>
      </c>
      <c r="C471" s="62">
        <v>3745</v>
      </c>
      <c r="D471" s="62">
        <v>6121</v>
      </c>
      <c r="E471" s="63">
        <v>1</v>
      </c>
      <c r="F471" s="63">
        <v>5051000000</v>
      </c>
      <c r="G471" s="64" t="s">
        <v>5</v>
      </c>
      <c r="H471" s="64" t="s">
        <v>423</v>
      </c>
      <c r="I471" s="64" t="s">
        <v>8</v>
      </c>
      <c r="J471" s="64">
        <v>400</v>
      </c>
      <c r="K471" s="64" t="s">
        <v>356</v>
      </c>
      <c r="L471" s="63">
        <v>2018</v>
      </c>
      <c r="M471" s="63">
        <v>2024</v>
      </c>
      <c r="N471" s="65">
        <v>0</v>
      </c>
      <c r="O471" s="65">
        <v>15219270</v>
      </c>
      <c r="P471" s="65">
        <v>149790</v>
      </c>
      <c r="Q471" s="65">
        <v>4035480</v>
      </c>
      <c r="R471" s="65">
        <v>10834000</v>
      </c>
      <c r="S471" s="63"/>
      <c r="T471" s="65">
        <v>1534000</v>
      </c>
      <c r="U471" s="65">
        <v>9300000</v>
      </c>
      <c r="V471" s="65">
        <v>0</v>
      </c>
      <c r="W471" s="65">
        <v>0</v>
      </c>
      <c r="X471" s="65">
        <v>0</v>
      </c>
      <c r="Y471" s="77">
        <v>0</v>
      </c>
      <c r="Z471" s="73"/>
    </row>
    <row r="472" spans="1:26" ht="24" customHeight="1">
      <c r="A472" s="76" t="s">
        <v>769</v>
      </c>
      <c r="B472" s="62">
        <v>230</v>
      </c>
      <c r="C472" s="62">
        <v>3745</v>
      </c>
      <c r="D472" s="62">
        <v>6121</v>
      </c>
      <c r="E472" s="63">
        <v>1</v>
      </c>
      <c r="F472" s="63">
        <v>3287000000</v>
      </c>
      <c r="G472" s="64" t="s">
        <v>5</v>
      </c>
      <c r="H472" s="64" t="s">
        <v>770</v>
      </c>
      <c r="I472" s="64" t="s">
        <v>10</v>
      </c>
      <c r="J472" s="64">
        <v>400</v>
      </c>
      <c r="K472" s="64" t="s">
        <v>356</v>
      </c>
      <c r="L472" s="63">
        <v>2020</v>
      </c>
      <c r="M472" s="63">
        <v>2021</v>
      </c>
      <c r="N472" s="65">
        <v>0</v>
      </c>
      <c r="O472" s="65">
        <v>13500000</v>
      </c>
      <c r="P472" s="65">
        <v>0</v>
      </c>
      <c r="Q472" s="65">
        <v>0</v>
      </c>
      <c r="R472" s="65">
        <v>13500000</v>
      </c>
      <c r="S472" s="63"/>
      <c r="T472" s="65">
        <v>0</v>
      </c>
      <c r="U472" s="65">
        <v>0</v>
      </c>
      <c r="V472" s="65">
        <v>13500000</v>
      </c>
      <c r="W472" s="65">
        <v>0</v>
      </c>
      <c r="X472" s="65">
        <v>0</v>
      </c>
      <c r="Y472" s="77">
        <v>0</v>
      </c>
      <c r="Z472" s="73"/>
    </row>
    <row r="473" spans="1:26" ht="24" customHeight="1">
      <c r="A473" s="76" t="s">
        <v>42</v>
      </c>
      <c r="B473" s="62">
        <v>230</v>
      </c>
      <c r="C473" s="62">
        <v>3745</v>
      </c>
      <c r="D473" s="62">
        <v>6121</v>
      </c>
      <c r="E473" s="63">
        <v>1</v>
      </c>
      <c r="F473" s="63">
        <v>5047000000</v>
      </c>
      <c r="G473" s="64" t="s">
        <v>5</v>
      </c>
      <c r="H473" s="64" t="s">
        <v>430</v>
      </c>
      <c r="I473" s="64" t="s">
        <v>268</v>
      </c>
      <c r="J473" s="64">
        <v>400</v>
      </c>
      <c r="K473" s="64" t="s">
        <v>356</v>
      </c>
      <c r="L473" s="63">
        <v>2018</v>
      </c>
      <c r="M473" s="63">
        <v>2022</v>
      </c>
      <c r="N473" s="65">
        <v>0</v>
      </c>
      <c r="O473" s="65">
        <v>18987877</v>
      </c>
      <c r="P473" s="65">
        <v>265217</v>
      </c>
      <c r="Q473" s="65">
        <v>349660</v>
      </c>
      <c r="R473" s="65">
        <v>673000</v>
      </c>
      <c r="S473" s="63"/>
      <c r="T473" s="65">
        <v>673000</v>
      </c>
      <c r="U473" s="65">
        <v>0</v>
      </c>
      <c r="V473" s="65">
        <v>0</v>
      </c>
      <c r="W473" s="65">
        <v>0</v>
      </c>
      <c r="X473" s="65">
        <v>0</v>
      </c>
      <c r="Y473" s="77">
        <v>0</v>
      </c>
      <c r="Z473" s="73"/>
    </row>
    <row r="474" spans="1:26" ht="24" customHeight="1">
      <c r="A474" s="76" t="s">
        <v>54</v>
      </c>
      <c r="B474" s="62">
        <v>230</v>
      </c>
      <c r="C474" s="62">
        <v>3745</v>
      </c>
      <c r="D474" s="62">
        <v>6121</v>
      </c>
      <c r="E474" s="63">
        <v>1</v>
      </c>
      <c r="F474" s="63">
        <v>5052000000</v>
      </c>
      <c r="G474" s="64" t="s">
        <v>5</v>
      </c>
      <c r="H474" s="64" t="s">
        <v>447</v>
      </c>
      <c r="I474" s="64" t="s">
        <v>15</v>
      </c>
      <c r="J474" s="64">
        <v>400</v>
      </c>
      <c r="K474" s="64" t="s">
        <v>296</v>
      </c>
      <c r="L474" s="63">
        <v>2019</v>
      </c>
      <c r="M474" s="63">
        <v>2022</v>
      </c>
      <c r="N474" s="65">
        <v>0</v>
      </c>
      <c r="O474" s="65">
        <v>6506000</v>
      </c>
      <c r="P474" s="65">
        <v>0</v>
      </c>
      <c r="Q474" s="65">
        <v>0</v>
      </c>
      <c r="R474" s="65">
        <v>6506000</v>
      </c>
      <c r="S474" s="63"/>
      <c r="T474" s="65">
        <v>600000</v>
      </c>
      <c r="U474" s="65">
        <v>5906000</v>
      </c>
      <c r="V474" s="65">
        <v>0</v>
      </c>
      <c r="W474" s="65">
        <v>0</v>
      </c>
      <c r="X474" s="65">
        <v>0</v>
      </c>
      <c r="Y474" s="77">
        <v>0</v>
      </c>
      <c r="Z474" s="73"/>
    </row>
    <row r="475" spans="1:26" ht="24" customHeight="1">
      <c r="A475" s="74" t="s">
        <v>44</v>
      </c>
      <c r="B475" s="58">
        <v>230</v>
      </c>
      <c r="C475" s="58">
        <v>3745</v>
      </c>
      <c r="D475" s="58">
        <v>6121</v>
      </c>
      <c r="E475" s="59">
        <v>2</v>
      </c>
      <c r="F475" s="59">
        <v>8212000000</v>
      </c>
      <c r="G475" s="60" t="s">
        <v>5</v>
      </c>
      <c r="H475" s="60" t="s">
        <v>370</v>
      </c>
      <c r="I475" s="60" t="s">
        <v>265</v>
      </c>
      <c r="J475" s="60">
        <v>400</v>
      </c>
      <c r="K475" s="60" t="s">
        <v>356</v>
      </c>
      <c r="L475" s="59">
        <v>2018</v>
      </c>
      <c r="M475" s="59">
        <v>2024</v>
      </c>
      <c r="N475" s="61">
        <v>0</v>
      </c>
      <c r="O475" s="61">
        <v>111029222</v>
      </c>
      <c r="P475" s="61">
        <v>95485</v>
      </c>
      <c r="Q475" s="61">
        <v>2073335</v>
      </c>
      <c r="R475" s="61">
        <v>4317000</v>
      </c>
      <c r="S475" s="59"/>
      <c r="T475" s="61">
        <v>2717000</v>
      </c>
      <c r="U475" s="61">
        <v>1600000</v>
      </c>
      <c r="V475" s="61">
        <v>0</v>
      </c>
      <c r="W475" s="61">
        <v>0</v>
      </c>
      <c r="X475" s="61">
        <v>0</v>
      </c>
      <c r="Y475" s="75">
        <v>0</v>
      </c>
      <c r="Z475" s="72"/>
    </row>
    <row r="476" spans="1:26" ht="24" customHeight="1">
      <c r="A476" s="76" t="s">
        <v>50</v>
      </c>
      <c r="B476" s="62">
        <v>230</v>
      </c>
      <c r="C476" s="62">
        <v>3745</v>
      </c>
      <c r="D476" s="62">
        <v>6121</v>
      </c>
      <c r="E476" s="63">
        <v>1</v>
      </c>
      <c r="F476" s="63">
        <v>5050000000</v>
      </c>
      <c r="G476" s="64" t="s">
        <v>5</v>
      </c>
      <c r="H476" s="64" t="s">
        <v>491</v>
      </c>
      <c r="I476" s="64" t="s">
        <v>10</v>
      </c>
      <c r="J476" s="64">
        <v>400</v>
      </c>
      <c r="K476" s="64" t="s">
        <v>356</v>
      </c>
      <c r="L476" s="63">
        <v>2018</v>
      </c>
      <c r="M476" s="63">
        <v>2024</v>
      </c>
      <c r="N476" s="65">
        <v>0</v>
      </c>
      <c r="O476" s="65">
        <v>9358993</v>
      </c>
      <c r="P476" s="65">
        <v>356224</v>
      </c>
      <c r="Q476" s="65">
        <v>1691769</v>
      </c>
      <c r="R476" s="65">
        <v>6951000</v>
      </c>
      <c r="S476" s="63"/>
      <c r="T476" s="65">
        <v>1311000</v>
      </c>
      <c r="U476" s="65">
        <v>5640000</v>
      </c>
      <c r="V476" s="65">
        <v>0</v>
      </c>
      <c r="W476" s="65">
        <v>0</v>
      </c>
      <c r="X476" s="65">
        <v>0</v>
      </c>
      <c r="Y476" s="77">
        <v>0</v>
      </c>
      <c r="Z476" s="73"/>
    </row>
    <row r="477" spans="1:26" ht="24" customHeight="1">
      <c r="A477" s="76" t="s">
        <v>43</v>
      </c>
      <c r="B477" s="62">
        <v>230</v>
      </c>
      <c r="C477" s="62">
        <v>3745</v>
      </c>
      <c r="D477" s="62">
        <v>6121</v>
      </c>
      <c r="E477" s="63">
        <v>1</v>
      </c>
      <c r="F477" s="63">
        <v>5045000000</v>
      </c>
      <c r="G477" s="64" t="s">
        <v>5</v>
      </c>
      <c r="H477" s="64" t="s">
        <v>493</v>
      </c>
      <c r="I477" s="64" t="s">
        <v>10</v>
      </c>
      <c r="J477" s="64">
        <v>400</v>
      </c>
      <c r="K477" s="64" t="s">
        <v>356</v>
      </c>
      <c r="L477" s="63">
        <v>2018</v>
      </c>
      <c r="M477" s="63">
        <v>2023</v>
      </c>
      <c r="N477" s="65">
        <v>1000000</v>
      </c>
      <c r="O477" s="65">
        <v>13402742</v>
      </c>
      <c r="P477" s="65">
        <v>676742</v>
      </c>
      <c r="Q477" s="65">
        <v>10945000</v>
      </c>
      <c r="R477" s="65">
        <v>1581000</v>
      </c>
      <c r="S477" s="63"/>
      <c r="T477" s="65">
        <v>811000</v>
      </c>
      <c r="U477" s="65">
        <v>770000</v>
      </c>
      <c r="V477" s="65">
        <v>0</v>
      </c>
      <c r="W477" s="65">
        <v>0</v>
      </c>
      <c r="X477" s="65">
        <v>0</v>
      </c>
      <c r="Y477" s="77">
        <v>0</v>
      </c>
      <c r="Z477" s="73"/>
    </row>
    <row r="478" spans="1:26" ht="24" customHeight="1">
      <c r="A478" s="74" t="s">
        <v>53</v>
      </c>
      <c r="B478" s="58">
        <v>230</v>
      </c>
      <c r="C478" s="58">
        <v>3745</v>
      </c>
      <c r="D478" s="58">
        <v>6121</v>
      </c>
      <c r="E478" s="59">
        <v>2</v>
      </c>
      <c r="F478" s="59">
        <v>5053000000</v>
      </c>
      <c r="G478" s="60" t="s">
        <v>5</v>
      </c>
      <c r="H478" s="60" t="s">
        <v>497</v>
      </c>
      <c r="I478" s="60" t="s">
        <v>15</v>
      </c>
      <c r="J478" s="60">
        <v>400</v>
      </c>
      <c r="K478" s="60" t="s">
        <v>356</v>
      </c>
      <c r="L478" s="59">
        <v>2020</v>
      </c>
      <c r="M478" s="59">
        <v>2023</v>
      </c>
      <c r="N478" s="61">
        <v>0</v>
      </c>
      <c r="O478" s="61">
        <v>11150000</v>
      </c>
      <c r="P478" s="61">
        <v>0</v>
      </c>
      <c r="Q478" s="61">
        <v>0</v>
      </c>
      <c r="R478" s="61">
        <v>650000</v>
      </c>
      <c r="S478" s="59"/>
      <c r="T478" s="61">
        <v>0</v>
      </c>
      <c r="U478" s="61">
        <v>650000</v>
      </c>
      <c r="V478" s="61">
        <v>0</v>
      </c>
      <c r="W478" s="61">
        <v>0</v>
      </c>
      <c r="X478" s="61">
        <v>0</v>
      </c>
      <c r="Y478" s="75">
        <v>0</v>
      </c>
      <c r="Z478" s="72"/>
    </row>
    <row r="479" spans="1:26" ht="24" customHeight="1">
      <c r="A479" s="76" t="s">
        <v>90</v>
      </c>
      <c r="B479" s="62">
        <v>230</v>
      </c>
      <c r="C479" s="62">
        <v>4357</v>
      </c>
      <c r="D479" s="62">
        <v>6121</v>
      </c>
      <c r="E479" s="63">
        <v>1</v>
      </c>
      <c r="F479" s="63">
        <v>6049000000</v>
      </c>
      <c r="G479" s="64" t="s">
        <v>5</v>
      </c>
      <c r="H479" s="64" t="s">
        <v>415</v>
      </c>
      <c r="I479" s="64" t="s">
        <v>280</v>
      </c>
      <c r="J479" s="64">
        <v>400</v>
      </c>
      <c r="K479" s="64" t="s">
        <v>487</v>
      </c>
      <c r="L479" s="63">
        <v>2017</v>
      </c>
      <c r="M479" s="63">
        <v>2021</v>
      </c>
      <c r="N479" s="65">
        <v>65474707</v>
      </c>
      <c r="O479" s="65">
        <v>66320518</v>
      </c>
      <c r="P479" s="65">
        <v>899270</v>
      </c>
      <c r="Q479" s="65">
        <v>58542248</v>
      </c>
      <c r="R479" s="65">
        <v>6879000</v>
      </c>
      <c r="S479" s="63"/>
      <c r="T479" s="65">
        <v>6879000</v>
      </c>
      <c r="U479" s="65">
        <v>0</v>
      </c>
      <c r="V479" s="65">
        <v>0</v>
      </c>
      <c r="W479" s="65">
        <v>0</v>
      </c>
      <c r="X479" s="65">
        <v>0</v>
      </c>
      <c r="Y479" s="77">
        <v>0</v>
      </c>
      <c r="Z479" s="73"/>
    </row>
    <row r="480" spans="1:26" ht="24" customHeight="1">
      <c r="A480" s="76" t="s">
        <v>186</v>
      </c>
      <c r="B480" s="62">
        <v>230</v>
      </c>
      <c r="C480" s="62">
        <v>4357</v>
      </c>
      <c r="D480" s="62">
        <v>6121</v>
      </c>
      <c r="E480" s="63">
        <v>1</v>
      </c>
      <c r="F480" s="63">
        <v>6056000000</v>
      </c>
      <c r="G480" s="64" t="s">
        <v>5</v>
      </c>
      <c r="H480" s="64" t="s">
        <v>426</v>
      </c>
      <c r="I480" s="64" t="s">
        <v>272</v>
      </c>
      <c r="J480" s="64">
        <v>400</v>
      </c>
      <c r="K480" s="64" t="s">
        <v>346</v>
      </c>
      <c r="L480" s="63">
        <v>2018</v>
      </c>
      <c r="M480" s="63">
        <v>2021</v>
      </c>
      <c r="N480" s="65">
        <v>0</v>
      </c>
      <c r="O480" s="65">
        <v>3241220</v>
      </c>
      <c r="P480" s="65">
        <v>135520</v>
      </c>
      <c r="Q480" s="65">
        <v>205700</v>
      </c>
      <c r="R480" s="65">
        <v>2900000</v>
      </c>
      <c r="S480" s="63"/>
      <c r="T480" s="65">
        <v>2900000</v>
      </c>
      <c r="U480" s="65">
        <v>0</v>
      </c>
      <c r="V480" s="65">
        <v>0</v>
      </c>
      <c r="W480" s="65">
        <v>0</v>
      </c>
      <c r="X480" s="65">
        <v>0</v>
      </c>
      <c r="Y480" s="77">
        <v>0</v>
      </c>
      <c r="Z480" s="73"/>
    </row>
    <row r="481" spans="1:26" ht="24" customHeight="1">
      <c r="A481" s="74" t="s">
        <v>251</v>
      </c>
      <c r="B481" s="58">
        <v>230</v>
      </c>
      <c r="C481" s="58">
        <v>4357</v>
      </c>
      <c r="D481" s="58">
        <v>6121</v>
      </c>
      <c r="E481" s="59">
        <v>2</v>
      </c>
      <c r="F481" s="59">
        <v>6060000000</v>
      </c>
      <c r="G481" s="60" t="s">
        <v>5</v>
      </c>
      <c r="H481" s="60" t="s">
        <v>435</v>
      </c>
      <c r="I481" s="60" t="s">
        <v>15</v>
      </c>
      <c r="J481" s="60">
        <v>400</v>
      </c>
      <c r="K481" s="60" t="s">
        <v>393</v>
      </c>
      <c r="L481" s="59">
        <v>2020</v>
      </c>
      <c r="M481" s="59">
        <v>2021</v>
      </c>
      <c r="N481" s="61">
        <v>0</v>
      </c>
      <c r="O481" s="61">
        <v>1250000</v>
      </c>
      <c r="P481" s="61">
        <v>0</v>
      </c>
      <c r="Q481" s="61">
        <v>150000</v>
      </c>
      <c r="R481" s="61">
        <v>1100000</v>
      </c>
      <c r="S481" s="59"/>
      <c r="T481" s="61">
        <v>1100000</v>
      </c>
      <c r="U481" s="61">
        <v>0</v>
      </c>
      <c r="V481" s="61">
        <v>0</v>
      </c>
      <c r="W481" s="61">
        <v>0</v>
      </c>
      <c r="X481" s="61">
        <v>0</v>
      </c>
      <c r="Y481" s="75">
        <v>0</v>
      </c>
      <c r="Z481" s="72"/>
    </row>
    <row r="482" spans="1:26" ht="24" customHeight="1">
      <c r="A482" s="76" t="s">
        <v>40</v>
      </c>
      <c r="B482" s="62">
        <v>230</v>
      </c>
      <c r="C482" s="62">
        <v>4357</v>
      </c>
      <c r="D482" s="62">
        <v>6121</v>
      </c>
      <c r="E482" s="63">
        <v>1</v>
      </c>
      <c r="F482" s="63">
        <v>6045000000</v>
      </c>
      <c r="G482" s="64" t="s">
        <v>5</v>
      </c>
      <c r="H482" s="64" t="s">
        <v>347</v>
      </c>
      <c r="I482" s="64" t="s">
        <v>8</v>
      </c>
      <c r="J482" s="64">
        <v>400</v>
      </c>
      <c r="K482" s="64" t="s">
        <v>356</v>
      </c>
      <c r="L482" s="63">
        <v>2015</v>
      </c>
      <c r="M482" s="63">
        <v>2024</v>
      </c>
      <c r="N482" s="65">
        <v>0</v>
      </c>
      <c r="O482" s="65">
        <v>586321689</v>
      </c>
      <c r="P482" s="65">
        <v>4580689</v>
      </c>
      <c r="Q482" s="65">
        <v>121000</v>
      </c>
      <c r="R482" s="65">
        <v>1620000</v>
      </c>
      <c r="S482" s="63"/>
      <c r="T482" s="65">
        <v>1620000</v>
      </c>
      <c r="U482" s="65">
        <v>0</v>
      </c>
      <c r="V482" s="65">
        <v>0</v>
      </c>
      <c r="W482" s="65">
        <v>0</v>
      </c>
      <c r="X482" s="65">
        <v>0</v>
      </c>
      <c r="Y482" s="77">
        <v>0</v>
      </c>
      <c r="Z482" s="73"/>
    </row>
    <row r="483" spans="1:26" ht="24" customHeight="1">
      <c r="A483" s="93" t="s">
        <v>188</v>
      </c>
      <c r="B483" s="54">
        <v>230</v>
      </c>
      <c r="C483" s="54">
        <v>4357</v>
      </c>
      <c r="D483" s="54">
        <v>6121</v>
      </c>
      <c r="E483" s="55">
        <v>3</v>
      </c>
      <c r="F483" s="55">
        <v>6055000000</v>
      </c>
      <c r="G483" s="56" t="s">
        <v>5</v>
      </c>
      <c r="H483" s="56" t="s">
        <v>452</v>
      </c>
      <c r="I483" s="56" t="s">
        <v>15</v>
      </c>
      <c r="J483" s="56">
        <v>400</v>
      </c>
      <c r="K483" s="56" t="s">
        <v>393</v>
      </c>
      <c r="L483" s="55">
        <v>2019</v>
      </c>
      <c r="M483" s="55">
        <v>2021</v>
      </c>
      <c r="N483" s="57">
        <v>0</v>
      </c>
      <c r="O483" s="57">
        <v>1807690</v>
      </c>
      <c r="P483" s="57">
        <v>107690</v>
      </c>
      <c r="Q483" s="57">
        <v>0</v>
      </c>
      <c r="R483" s="57">
        <v>1700000</v>
      </c>
      <c r="S483" s="55"/>
      <c r="T483" s="57">
        <v>192000</v>
      </c>
      <c r="U483" s="57">
        <v>1508000</v>
      </c>
      <c r="V483" s="57">
        <v>0</v>
      </c>
      <c r="W483" s="57">
        <v>0</v>
      </c>
      <c r="X483" s="57">
        <v>0</v>
      </c>
      <c r="Y483" s="94">
        <v>0</v>
      </c>
      <c r="Z483" s="86"/>
    </row>
    <row r="484" spans="1:26" ht="24" customHeight="1">
      <c r="A484" s="76" t="s">
        <v>49</v>
      </c>
      <c r="B484" s="62">
        <v>230</v>
      </c>
      <c r="C484" s="62">
        <v>4357</v>
      </c>
      <c r="D484" s="62">
        <v>6121</v>
      </c>
      <c r="E484" s="63">
        <v>1</v>
      </c>
      <c r="F484" s="63">
        <v>6032000000</v>
      </c>
      <c r="G484" s="64" t="s">
        <v>5</v>
      </c>
      <c r="H484" s="64" t="s">
        <v>783</v>
      </c>
      <c r="I484" s="64" t="s">
        <v>15</v>
      </c>
      <c r="J484" s="64">
        <v>400</v>
      </c>
      <c r="K484" s="64" t="s">
        <v>393</v>
      </c>
      <c r="L484" s="63">
        <v>2012</v>
      </c>
      <c r="M484" s="63">
        <v>2023</v>
      </c>
      <c r="N484" s="65">
        <v>0</v>
      </c>
      <c r="O484" s="65">
        <v>438527660</v>
      </c>
      <c r="P484" s="65">
        <v>4902000</v>
      </c>
      <c r="Q484" s="65">
        <v>5033600</v>
      </c>
      <c r="R484" s="65">
        <v>7883000</v>
      </c>
      <c r="S484" s="63"/>
      <c r="T484" s="65">
        <v>7883000</v>
      </c>
      <c r="U484" s="65">
        <v>0</v>
      </c>
      <c r="V484" s="65">
        <v>0</v>
      </c>
      <c r="W484" s="65">
        <v>0</v>
      </c>
      <c r="X484" s="65">
        <v>0</v>
      </c>
      <c r="Y484" s="77">
        <v>0</v>
      </c>
      <c r="Z484" s="73"/>
    </row>
    <row r="485" spans="1:26" ht="24" customHeight="1">
      <c r="A485" s="160" t="s">
        <v>1082</v>
      </c>
      <c r="B485" s="161">
        <v>230</v>
      </c>
      <c r="C485" s="161">
        <v>5522</v>
      </c>
      <c r="D485" s="161">
        <v>6121</v>
      </c>
      <c r="E485" s="162">
        <v>1</v>
      </c>
      <c r="F485" s="162">
        <v>8253000000</v>
      </c>
      <c r="G485" s="163" t="s">
        <v>5</v>
      </c>
      <c r="H485" s="163" t="s">
        <v>1083</v>
      </c>
      <c r="I485" s="163" t="s">
        <v>24</v>
      </c>
      <c r="J485" s="163">
        <v>400</v>
      </c>
      <c r="K485" s="163" t="s">
        <v>290</v>
      </c>
      <c r="L485" s="162">
        <v>2014</v>
      </c>
      <c r="M485" s="162">
        <v>2021</v>
      </c>
      <c r="N485" s="164">
        <v>6750000</v>
      </c>
      <c r="O485" s="164">
        <v>23190486</v>
      </c>
      <c r="P485" s="164">
        <v>50000</v>
      </c>
      <c r="Q485" s="164">
        <v>22972486</v>
      </c>
      <c r="R485" s="164">
        <v>168000</v>
      </c>
      <c r="S485" s="162"/>
      <c r="T485" s="164">
        <v>168000</v>
      </c>
      <c r="U485" s="164">
        <v>0</v>
      </c>
      <c r="V485" s="164">
        <v>0</v>
      </c>
      <c r="W485" s="164">
        <v>0</v>
      </c>
      <c r="X485" s="164">
        <v>0</v>
      </c>
      <c r="Y485" s="165">
        <v>0</v>
      </c>
      <c r="Z485" s="73"/>
    </row>
    <row r="486" spans="1:26" ht="24" customHeight="1">
      <c r="A486" s="166" t="s">
        <v>1099</v>
      </c>
      <c r="B486" s="167">
        <v>230</v>
      </c>
      <c r="C486" s="167">
        <v>5299</v>
      </c>
      <c r="D486" s="167">
        <v>6121</v>
      </c>
      <c r="E486" s="168">
        <v>3</v>
      </c>
      <c r="F486" s="168">
        <v>8215000000</v>
      </c>
      <c r="G486" s="169" t="s">
        <v>5</v>
      </c>
      <c r="H486" s="169" t="s">
        <v>1100</v>
      </c>
      <c r="I486" s="169" t="s">
        <v>15</v>
      </c>
      <c r="J486" s="169">
        <v>400</v>
      </c>
      <c r="K486" s="169" t="s">
        <v>356</v>
      </c>
      <c r="L486" s="168">
        <v>2017</v>
      </c>
      <c r="M486" s="168">
        <v>2024</v>
      </c>
      <c r="N486" s="170">
        <v>67900000</v>
      </c>
      <c r="O486" s="170">
        <v>101861492</v>
      </c>
      <c r="P486" s="170">
        <v>1861492</v>
      </c>
      <c r="Q486" s="170">
        <v>0</v>
      </c>
      <c r="R486" s="170">
        <v>2000000</v>
      </c>
      <c r="S486" s="168"/>
      <c r="T486" s="170">
        <v>0</v>
      </c>
      <c r="U486" s="170">
        <v>0</v>
      </c>
      <c r="V486" s="170">
        <v>0</v>
      </c>
      <c r="W486" s="170">
        <v>0</v>
      </c>
      <c r="X486" s="170">
        <v>0</v>
      </c>
      <c r="Y486" s="173">
        <v>2000000</v>
      </c>
      <c r="Z486" s="73"/>
    </row>
    <row r="487" spans="1:26" ht="24" customHeight="1">
      <c r="A487" s="154" t="s">
        <v>763</v>
      </c>
      <c r="B487" s="155">
        <v>230</v>
      </c>
      <c r="C487" s="155">
        <v>6171</v>
      </c>
      <c r="D487" s="155">
        <v>6121</v>
      </c>
      <c r="E487" s="156">
        <v>2</v>
      </c>
      <c r="F487" s="156">
        <v>8273000000</v>
      </c>
      <c r="G487" s="157" t="s">
        <v>5</v>
      </c>
      <c r="H487" s="157" t="s">
        <v>764</v>
      </c>
      <c r="I487" s="157" t="s">
        <v>10</v>
      </c>
      <c r="J487" s="157">
        <v>400</v>
      </c>
      <c r="K487" s="157" t="s">
        <v>356</v>
      </c>
      <c r="L487" s="156">
        <v>2020</v>
      </c>
      <c r="M487" s="156">
        <v>2023</v>
      </c>
      <c r="N487" s="158">
        <v>0</v>
      </c>
      <c r="O487" s="158">
        <v>312420000</v>
      </c>
      <c r="P487" s="158">
        <v>0</v>
      </c>
      <c r="Q487" s="158">
        <v>0</v>
      </c>
      <c r="R487" s="158">
        <v>2420000</v>
      </c>
      <c r="S487" s="156"/>
      <c r="T487" s="158">
        <v>2420000</v>
      </c>
      <c r="U487" s="158">
        <v>0</v>
      </c>
      <c r="V487" s="158">
        <v>0</v>
      </c>
      <c r="W487" s="158">
        <v>0</v>
      </c>
      <c r="X487" s="158">
        <v>0</v>
      </c>
      <c r="Y487" s="159">
        <v>0</v>
      </c>
      <c r="Z487" s="72"/>
    </row>
    <row r="488" spans="1:26" ht="24" customHeight="1">
      <c r="A488" s="76" t="s">
        <v>547</v>
      </c>
      <c r="B488" s="62">
        <v>230</v>
      </c>
      <c r="C488" s="62">
        <v>6171</v>
      </c>
      <c r="D488" s="62">
        <v>6121</v>
      </c>
      <c r="E488" s="63">
        <v>1</v>
      </c>
      <c r="F488" s="63">
        <v>8198000000</v>
      </c>
      <c r="G488" s="64" t="s">
        <v>5</v>
      </c>
      <c r="H488" s="64" t="s">
        <v>1087</v>
      </c>
      <c r="I488" s="64" t="s">
        <v>10</v>
      </c>
      <c r="J488" s="64">
        <v>400</v>
      </c>
      <c r="K488" s="64" t="s">
        <v>332</v>
      </c>
      <c r="L488" s="63">
        <v>2016</v>
      </c>
      <c r="M488" s="63">
        <v>2022</v>
      </c>
      <c r="N488" s="65">
        <v>0</v>
      </c>
      <c r="O488" s="65">
        <v>113488318</v>
      </c>
      <c r="P488" s="65">
        <v>1622088</v>
      </c>
      <c r="Q488" s="65">
        <v>0</v>
      </c>
      <c r="R488" s="65">
        <v>44756000</v>
      </c>
      <c r="S488" s="63"/>
      <c r="T488" s="65">
        <v>199000</v>
      </c>
      <c r="U488" s="65">
        <v>1081000</v>
      </c>
      <c r="V488" s="65">
        <v>43476000</v>
      </c>
      <c r="W488" s="65">
        <v>0</v>
      </c>
      <c r="X488" s="65">
        <v>0</v>
      </c>
      <c r="Y488" s="77">
        <v>0</v>
      </c>
      <c r="Z488" s="73"/>
    </row>
    <row r="489" spans="1:26" ht="24" customHeight="1">
      <c r="A489" s="76" t="s">
        <v>1079</v>
      </c>
      <c r="B489" s="62">
        <v>230</v>
      </c>
      <c r="C489" s="62">
        <v>6171</v>
      </c>
      <c r="D489" s="62">
        <v>6121</v>
      </c>
      <c r="E489" s="63">
        <v>1</v>
      </c>
      <c r="F489" s="63">
        <v>8099000000</v>
      </c>
      <c r="G489" s="64" t="s">
        <v>1080</v>
      </c>
      <c r="H489" s="64" t="s">
        <v>1081</v>
      </c>
      <c r="I489" s="64" t="s">
        <v>10</v>
      </c>
      <c r="J489" s="64">
        <v>400</v>
      </c>
      <c r="K489" s="64" t="s">
        <v>356</v>
      </c>
      <c r="L489" s="63">
        <v>2020</v>
      </c>
      <c r="M489" s="63">
        <v>2022</v>
      </c>
      <c r="N489" s="65">
        <v>0</v>
      </c>
      <c r="O489" s="65">
        <v>4500000</v>
      </c>
      <c r="P489" s="65">
        <v>0</v>
      </c>
      <c r="Q489" s="65">
        <v>0</v>
      </c>
      <c r="R489" s="65">
        <v>4500000</v>
      </c>
      <c r="S489" s="63"/>
      <c r="T489" s="65">
        <v>4500000</v>
      </c>
      <c r="U489" s="65">
        <v>0</v>
      </c>
      <c r="V489" s="65">
        <v>0</v>
      </c>
      <c r="W489" s="65">
        <v>0</v>
      </c>
      <c r="X489" s="65">
        <v>0</v>
      </c>
      <c r="Y489" s="77">
        <v>0</v>
      </c>
      <c r="Z489" s="73"/>
    </row>
    <row r="490" spans="1:26" ht="24" customHeight="1">
      <c r="A490" s="74" t="s">
        <v>187</v>
      </c>
      <c r="B490" s="58">
        <v>230</v>
      </c>
      <c r="C490" s="58">
        <v>6211</v>
      </c>
      <c r="D490" s="58">
        <v>6121</v>
      </c>
      <c r="E490" s="59">
        <v>2</v>
      </c>
      <c r="F490" s="59">
        <v>8245000000</v>
      </c>
      <c r="G490" s="60" t="s">
        <v>5</v>
      </c>
      <c r="H490" s="60" t="s">
        <v>365</v>
      </c>
      <c r="I490" s="60" t="s">
        <v>10</v>
      </c>
      <c r="J490" s="60">
        <v>400</v>
      </c>
      <c r="K490" s="60" t="s">
        <v>356</v>
      </c>
      <c r="L490" s="59">
        <v>2019</v>
      </c>
      <c r="M490" s="59">
        <v>2022</v>
      </c>
      <c r="N490" s="61">
        <v>0</v>
      </c>
      <c r="O490" s="61">
        <v>62589270</v>
      </c>
      <c r="P490" s="61">
        <v>589270</v>
      </c>
      <c r="Q490" s="61">
        <v>0</v>
      </c>
      <c r="R490" s="61">
        <v>2000000</v>
      </c>
      <c r="S490" s="59"/>
      <c r="T490" s="61">
        <v>0</v>
      </c>
      <c r="U490" s="61">
        <v>2000000</v>
      </c>
      <c r="V490" s="61">
        <v>0</v>
      </c>
      <c r="W490" s="61">
        <v>0</v>
      </c>
      <c r="X490" s="61">
        <v>0</v>
      </c>
      <c r="Y490" s="75">
        <v>0</v>
      </c>
      <c r="Z490" s="72"/>
    </row>
    <row r="491" spans="1:26" ht="24" customHeight="1">
      <c r="A491" s="76"/>
      <c r="B491" s="62">
        <v>230</v>
      </c>
      <c r="C491" s="62">
        <v>6409</v>
      </c>
      <c r="D491" s="62">
        <v>6901</v>
      </c>
      <c r="E491" s="63">
        <v>1</v>
      </c>
      <c r="F491" s="63"/>
      <c r="G491" s="64" t="s">
        <v>5</v>
      </c>
      <c r="H491" s="64" t="s">
        <v>530</v>
      </c>
      <c r="I491" s="64" t="s">
        <v>18</v>
      </c>
      <c r="J491" s="64">
        <v>400</v>
      </c>
      <c r="K491" s="64"/>
      <c r="L491" s="63">
        <v>2021</v>
      </c>
      <c r="M491" s="63">
        <v>2021</v>
      </c>
      <c r="N491" s="65">
        <v>0</v>
      </c>
      <c r="O491" s="65">
        <v>35500000</v>
      </c>
      <c r="P491" s="65">
        <v>0</v>
      </c>
      <c r="Q491" s="65">
        <v>0</v>
      </c>
      <c r="R491" s="65">
        <v>35500000</v>
      </c>
      <c r="S491" s="63"/>
      <c r="T491" s="65">
        <v>0</v>
      </c>
      <c r="U491" s="65">
        <v>35500000</v>
      </c>
      <c r="V491" s="65">
        <v>0</v>
      </c>
      <c r="W491" s="65">
        <v>0</v>
      </c>
      <c r="X491" s="65">
        <v>0</v>
      </c>
      <c r="Y491" s="77">
        <v>0</v>
      </c>
      <c r="Z491" s="73"/>
    </row>
    <row r="492" spans="1:26" ht="24" customHeight="1" thickBot="1">
      <c r="A492" s="78"/>
      <c r="B492" s="79">
        <v>230</v>
      </c>
      <c r="C492" s="79">
        <v>6409</v>
      </c>
      <c r="D492" s="79">
        <v>6901</v>
      </c>
      <c r="E492" s="80">
        <v>1</v>
      </c>
      <c r="F492" s="80">
        <v>8064000000</v>
      </c>
      <c r="G492" s="81" t="s">
        <v>5</v>
      </c>
      <c r="H492" s="81" t="s">
        <v>531</v>
      </c>
      <c r="I492" s="81" t="s">
        <v>18</v>
      </c>
      <c r="J492" s="81">
        <v>400</v>
      </c>
      <c r="K492" s="81"/>
      <c r="L492" s="80">
        <v>2021</v>
      </c>
      <c r="M492" s="80">
        <v>2021</v>
      </c>
      <c r="N492" s="82">
        <v>0</v>
      </c>
      <c r="O492" s="82">
        <v>5000000</v>
      </c>
      <c r="P492" s="82">
        <v>0</v>
      </c>
      <c r="Q492" s="82">
        <v>0</v>
      </c>
      <c r="R492" s="82">
        <v>5000000</v>
      </c>
      <c r="S492" s="80"/>
      <c r="T492" s="82">
        <v>0</v>
      </c>
      <c r="U492" s="82">
        <v>5000000</v>
      </c>
      <c r="V492" s="82">
        <v>0</v>
      </c>
      <c r="W492" s="82">
        <v>0</v>
      </c>
      <c r="X492" s="82">
        <v>0</v>
      </c>
      <c r="Y492" s="83">
        <v>0</v>
      </c>
      <c r="Z492" s="73"/>
    </row>
    <row r="493" spans="1:236" s="17" customFormat="1" ht="24" customHeight="1" thickBot="1">
      <c r="A493" s="29"/>
      <c r="B493" s="28"/>
      <c r="C493" s="28"/>
      <c r="D493" s="28"/>
      <c r="E493" s="29"/>
      <c r="F493" s="285" t="s">
        <v>970</v>
      </c>
      <c r="G493" s="285"/>
      <c r="H493" s="285"/>
      <c r="I493" s="285"/>
      <c r="J493" s="285"/>
      <c r="K493" s="285"/>
      <c r="L493" s="285"/>
      <c r="M493" s="285"/>
      <c r="N493" s="30"/>
      <c r="O493" s="139">
        <f>SUM(O213:O492)</f>
        <v>18092269074</v>
      </c>
      <c r="P493" s="141">
        <f>SUM(P213:P492)</f>
        <v>890586556</v>
      </c>
      <c r="Q493" s="141">
        <f>SUM(Q213:Q492)</f>
        <v>1470813582</v>
      </c>
      <c r="R493" s="141">
        <f>SUM(R213:R492)</f>
        <v>2574604023</v>
      </c>
      <c r="S493" s="141"/>
      <c r="T493" s="141">
        <f aca="true" t="shared" si="16" ref="T493:Y493">SUM(T213:T492)</f>
        <v>777612000</v>
      </c>
      <c r="U493" s="141">
        <f t="shared" si="16"/>
        <v>346115000</v>
      </c>
      <c r="V493" s="141">
        <f t="shared" si="16"/>
        <v>972161000</v>
      </c>
      <c r="W493" s="141">
        <f t="shared" si="16"/>
        <v>549614483</v>
      </c>
      <c r="X493" s="144">
        <f t="shared" si="16"/>
        <v>145501000</v>
      </c>
      <c r="Y493" s="143">
        <f t="shared" si="16"/>
        <v>41464540</v>
      </c>
      <c r="Z493" s="33"/>
      <c r="AA493" s="33"/>
      <c r="AB493" s="33"/>
      <c r="AC493" s="33"/>
      <c r="AD493" s="33"/>
      <c r="AE493" s="33"/>
      <c r="AF493" s="33"/>
      <c r="AG493" s="33"/>
      <c r="AH493" s="33"/>
      <c r="AI493" s="33"/>
      <c r="AJ493" s="33"/>
      <c r="AK493" s="33"/>
      <c r="AL493" s="33"/>
      <c r="AM493" s="33"/>
      <c r="AN493" s="33"/>
      <c r="AO493" s="33"/>
      <c r="AP493" s="33"/>
      <c r="AQ493" s="33"/>
      <c r="AR493" s="33"/>
      <c r="AS493" s="33"/>
      <c r="AT493" s="33"/>
      <c r="AU493" s="33"/>
      <c r="AV493" s="33"/>
      <c r="AW493" s="33"/>
      <c r="AX493" s="33"/>
      <c r="AY493" s="33"/>
      <c r="AZ493" s="33"/>
      <c r="BA493" s="33"/>
      <c r="BB493" s="33"/>
      <c r="BC493" s="33"/>
      <c r="BD493" s="33"/>
      <c r="BE493" s="33"/>
      <c r="BF493" s="33"/>
      <c r="BG493" s="33"/>
      <c r="BH493" s="33"/>
      <c r="BI493" s="33"/>
      <c r="BJ493" s="33"/>
      <c r="BK493" s="33"/>
      <c r="BL493" s="33"/>
      <c r="BM493" s="33"/>
      <c r="BN493" s="33"/>
      <c r="BO493" s="33"/>
      <c r="BP493" s="33"/>
      <c r="BQ493" s="33"/>
      <c r="BR493" s="33"/>
      <c r="BS493" s="33"/>
      <c r="BT493" s="33"/>
      <c r="BU493" s="33"/>
      <c r="BV493" s="33"/>
      <c r="BW493" s="33"/>
      <c r="BX493" s="33"/>
      <c r="BY493" s="33"/>
      <c r="BZ493" s="33"/>
      <c r="CA493" s="33"/>
      <c r="CB493" s="33"/>
      <c r="CC493" s="33"/>
      <c r="CD493" s="33"/>
      <c r="CE493" s="33"/>
      <c r="CF493" s="33"/>
      <c r="CG493" s="33"/>
      <c r="CH493" s="33"/>
      <c r="CI493" s="33"/>
      <c r="CJ493" s="33"/>
      <c r="CK493" s="33"/>
      <c r="CL493" s="33"/>
      <c r="CM493" s="33"/>
      <c r="CN493" s="33"/>
      <c r="CO493" s="33"/>
      <c r="CP493" s="33"/>
      <c r="CQ493" s="33"/>
      <c r="CR493" s="33"/>
      <c r="CS493" s="33"/>
      <c r="CT493" s="33"/>
      <c r="CU493" s="33"/>
      <c r="CV493" s="33"/>
      <c r="CW493" s="33"/>
      <c r="CX493" s="33"/>
      <c r="CY493" s="33"/>
      <c r="CZ493" s="33"/>
      <c r="DA493" s="33"/>
      <c r="DB493" s="33"/>
      <c r="DC493" s="33"/>
      <c r="DD493" s="33"/>
      <c r="DE493" s="33"/>
      <c r="DF493" s="33"/>
      <c r="DG493" s="33"/>
      <c r="DH493" s="33"/>
      <c r="DI493" s="33"/>
      <c r="DJ493" s="33"/>
      <c r="DK493" s="33"/>
      <c r="DL493" s="33"/>
      <c r="DM493" s="33"/>
      <c r="DN493" s="33"/>
      <c r="DO493" s="33"/>
      <c r="DP493" s="33"/>
      <c r="DQ493" s="33"/>
      <c r="DR493" s="33"/>
      <c r="DS493" s="33"/>
      <c r="DT493" s="33"/>
      <c r="DU493" s="33"/>
      <c r="DV493" s="33"/>
      <c r="DW493" s="33"/>
      <c r="DX493" s="33"/>
      <c r="DY493" s="33"/>
      <c r="DZ493" s="33"/>
      <c r="EA493" s="33"/>
      <c r="EB493" s="33"/>
      <c r="EC493" s="33"/>
      <c r="ED493" s="33"/>
      <c r="EE493" s="33"/>
      <c r="EF493" s="33"/>
      <c r="EG493" s="33"/>
      <c r="EH493" s="33"/>
      <c r="EI493" s="33"/>
      <c r="EJ493" s="33"/>
      <c r="EK493" s="33"/>
      <c r="EL493" s="33"/>
      <c r="EM493" s="33"/>
      <c r="EN493" s="33"/>
      <c r="EO493" s="33"/>
      <c r="EP493" s="33"/>
      <c r="EQ493" s="33"/>
      <c r="ER493" s="33"/>
      <c r="ES493" s="33"/>
      <c r="ET493" s="33"/>
      <c r="EU493" s="33"/>
      <c r="EV493" s="33"/>
      <c r="EW493" s="33"/>
      <c r="EX493" s="33"/>
      <c r="EY493" s="33"/>
      <c r="EZ493" s="33"/>
      <c r="FA493" s="33"/>
      <c r="FB493" s="33"/>
      <c r="FC493" s="33"/>
      <c r="FD493" s="33"/>
      <c r="FE493" s="33"/>
      <c r="FF493" s="33"/>
      <c r="FG493" s="33"/>
      <c r="FH493" s="33"/>
      <c r="FI493" s="33"/>
      <c r="FJ493" s="33"/>
      <c r="FK493" s="33"/>
      <c r="FL493" s="33"/>
      <c r="FM493" s="33"/>
      <c r="FN493" s="33"/>
      <c r="FO493" s="33"/>
      <c r="FP493" s="33"/>
      <c r="FQ493" s="33"/>
      <c r="FR493" s="33"/>
      <c r="FS493" s="33"/>
      <c r="FT493" s="33"/>
      <c r="FU493" s="33"/>
      <c r="FV493" s="33"/>
      <c r="FW493" s="33"/>
      <c r="FX493" s="33"/>
      <c r="FY493" s="33"/>
      <c r="FZ493" s="33"/>
      <c r="GA493" s="33"/>
      <c r="GB493" s="33"/>
      <c r="GC493" s="33"/>
      <c r="GD493" s="33"/>
      <c r="GE493" s="33"/>
      <c r="GF493" s="33"/>
      <c r="GG493" s="33"/>
      <c r="GH493" s="33"/>
      <c r="GI493" s="33"/>
      <c r="GJ493" s="33"/>
      <c r="GK493" s="33"/>
      <c r="GL493" s="33"/>
      <c r="GM493" s="33"/>
      <c r="GN493" s="33"/>
      <c r="GO493" s="33"/>
      <c r="GP493" s="33"/>
      <c r="GQ493" s="33"/>
      <c r="GR493" s="33"/>
      <c r="GS493" s="33"/>
      <c r="GT493" s="33"/>
      <c r="GU493" s="33"/>
      <c r="GV493" s="33"/>
      <c r="GW493" s="33"/>
      <c r="GX493" s="33"/>
      <c r="GY493" s="33"/>
      <c r="GZ493" s="33"/>
      <c r="HA493" s="33"/>
      <c r="HB493" s="33"/>
      <c r="HC493" s="33"/>
      <c r="HD493" s="33"/>
      <c r="HE493" s="33"/>
      <c r="HF493" s="33"/>
      <c r="HG493" s="33"/>
      <c r="HH493" s="33"/>
      <c r="HI493" s="33"/>
      <c r="HJ493" s="33"/>
      <c r="HK493" s="33"/>
      <c r="HL493" s="33"/>
      <c r="HM493" s="33"/>
      <c r="HN493" s="33"/>
      <c r="HO493" s="33"/>
      <c r="HP493" s="33"/>
      <c r="HQ493" s="33"/>
      <c r="HR493" s="33"/>
      <c r="HS493" s="33"/>
      <c r="HT493" s="33"/>
      <c r="HU493" s="33"/>
      <c r="HV493" s="33"/>
      <c r="HW493" s="33"/>
      <c r="HX493" s="33"/>
      <c r="HY493" s="33"/>
      <c r="HZ493" s="33"/>
      <c r="IA493" s="33"/>
      <c r="IB493" s="33"/>
    </row>
    <row r="494" spans="6:7" ht="24" customHeight="1" thickBot="1">
      <c r="F494"/>
      <c r="G494"/>
    </row>
    <row r="495" spans="1:26" ht="24" customHeight="1">
      <c r="A495" s="87" t="s">
        <v>784</v>
      </c>
      <c r="B495" s="88">
        <v>270</v>
      </c>
      <c r="C495" s="88">
        <v>5311</v>
      </c>
      <c r="D495" s="88">
        <v>6122</v>
      </c>
      <c r="E495" s="89">
        <v>2</v>
      </c>
      <c r="F495" s="89"/>
      <c r="G495" s="90" t="s">
        <v>11</v>
      </c>
      <c r="H495" s="90" t="s">
        <v>785</v>
      </c>
      <c r="I495" s="90" t="s">
        <v>12</v>
      </c>
      <c r="J495" s="90">
        <v>426</v>
      </c>
      <c r="K495" s="90" t="s">
        <v>407</v>
      </c>
      <c r="L495" s="89">
        <v>2021</v>
      </c>
      <c r="M495" s="89">
        <v>2021</v>
      </c>
      <c r="N495" s="91">
        <v>0</v>
      </c>
      <c r="O495" s="91">
        <v>40000</v>
      </c>
      <c r="P495" s="91">
        <v>0</v>
      </c>
      <c r="Q495" s="91">
        <v>0</v>
      </c>
      <c r="R495" s="91">
        <v>40000</v>
      </c>
      <c r="S495" s="89"/>
      <c r="T495" s="91">
        <v>0</v>
      </c>
      <c r="U495" s="91">
        <v>40000</v>
      </c>
      <c r="V495" s="91">
        <v>0</v>
      </c>
      <c r="W495" s="91">
        <v>0</v>
      </c>
      <c r="X495" s="91">
        <v>0</v>
      </c>
      <c r="Y495" s="92">
        <v>0</v>
      </c>
      <c r="Z495" s="72"/>
    </row>
    <row r="496" spans="1:26" ht="24" customHeight="1">
      <c r="A496" s="74" t="s">
        <v>786</v>
      </c>
      <c r="B496" s="58">
        <v>270</v>
      </c>
      <c r="C496" s="58">
        <v>5311</v>
      </c>
      <c r="D496" s="58">
        <v>6122</v>
      </c>
      <c r="E496" s="59">
        <v>2</v>
      </c>
      <c r="F496" s="59"/>
      <c r="G496" s="60" t="s">
        <v>11</v>
      </c>
      <c r="H496" s="60" t="s">
        <v>787</v>
      </c>
      <c r="I496" s="60" t="s">
        <v>12</v>
      </c>
      <c r="J496" s="60">
        <v>426</v>
      </c>
      <c r="K496" s="60" t="s">
        <v>407</v>
      </c>
      <c r="L496" s="59">
        <v>2021</v>
      </c>
      <c r="M496" s="59">
        <v>2021</v>
      </c>
      <c r="N496" s="61">
        <v>0</v>
      </c>
      <c r="O496" s="61">
        <v>40000</v>
      </c>
      <c r="P496" s="61">
        <v>0</v>
      </c>
      <c r="Q496" s="61">
        <v>0</v>
      </c>
      <c r="R496" s="61">
        <v>40000</v>
      </c>
      <c r="S496" s="59"/>
      <c r="T496" s="61">
        <v>0</v>
      </c>
      <c r="U496" s="61">
        <v>40000</v>
      </c>
      <c r="V496" s="61">
        <v>0</v>
      </c>
      <c r="W496" s="61">
        <v>0</v>
      </c>
      <c r="X496" s="61">
        <v>0</v>
      </c>
      <c r="Y496" s="75">
        <v>0</v>
      </c>
      <c r="Z496" s="72"/>
    </row>
    <row r="497" spans="1:26" ht="24" customHeight="1">
      <c r="A497" s="74" t="s">
        <v>256</v>
      </c>
      <c r="B497" s="58">
        <v>270</v>
      </c>
      <c r="C497" s="58">
        <v>5311</v>
      </c>
      <c r="D497" s="58">
        <v>6123</v>
      </c>
      <c r="E497" s="59">
        <v>2</v>
      </c>
      <c r="F497" s="59"/>
      <c r="G497" s="60" t="s">
        <v>11</v>
      </c>
      <c r="H497" s="60" t="s">
        <v>788</v>
      </c>
      <c r="I497" s="60" t="s">
        <v>12</v>
      </c>
      <c r="J497" s="60">
        <v>426</v>
      </c>
      <c r="K497" s="60" t="s">
        <v>407</v>
      </c>
      <c r="L497" s="59">
        <v>2021</v>
      </c>
      <c r="M497" s="59">
        <v>2024</v>
      </c>
      <c r="N497" s="61">
        <v>200000</v>
      </c>
      <c r="O497" s="61">
        <v>11550000</v>
      </c>
      <c r="P497" s="61">
        <v>0</v>
      </c>
      <c r="Q497" s="61">
        <v>0</v>
      </c>
      <c r="R497" s="61">
        <v>2200000</v>
      </c>
      <c r="S497" s="59"/>
      <c r="T497" s="61">
        <v>0</v>
      </c>
      <c r="U497" s="61">
        <v>2200000</v>
      </c>
      <c r="V497" s="61">
        <v>0</v>
      </c>
      <c r="W497" s="61">
        <v>0</v>
      </c>
      <c r="X497" s="61">
        <v>0</v>
      </c>
      <c r="Y497" s="75">
        <v>0</v>
      </c>
      <c r="Z497" s="72"/>
    </row>
    <row r="498" spans="1:26" ht="24" customHeight="1" thickBot="1">
      <c r="A498" s="106" t="s">
        <v>789</v>
      </c>
      <c r="B498" s="107">
        <v>270</v>
      </c>
      <c r="C498" s="107">
        <v>5311</v>
      </c>
      <c r="D498" s="107">
        <v>6123</v>
      </c>
      <c r="E498" s="108">
        <v>2</v>
      </c>
      <c r="F498" s="108"/>
      <c r="G498" s="109" t="s">
        <v>11</v>
      </c>
      <c r="H498" s="109" t="s">
        <v>790</v>
      </c>
      <c r="I498" s="109" t="s">
        <v>12</v>
      </c>
      <c r="J498" s="109">
        <v>426</v>
      </c>
      <c r="K498" s="109" t="s">
        <v>407</v>
      </c>
      <c r="L498" s="108">
        <v>2021</v>
      </c>
      <c r="M498" s="108">
        <v>2021</v>
      </c>
      <c r="N498" s="110">
        <v>50000</v>
      </c>
      <c r="O498" s="110">
        <v>710000</v>
      </c>
      <c r="P498" s="110">
        <v>0</v>
      </c>
      <c r="Q498" s="110">
        <v>0</v>
      </c>
      <c r="R498" s="110">
        <v>710000</v>
      </c>
      <c r="S498" s="108"/>
      <c r="T498" s="110">
        <v>0</v>
      </c>
      <c r="U498" s="110">
        <v>710000</v>
      </c>
      <c r="V498" s="110">
        <v>0</v>
      </c>
      <c r="W498" s="110">
        <v>0</v>
      </c>
      <c r="X498" s="110">
        <v>0</v>
      </c>
      <c r="Y498" s="111">
        <v>0</v>
      </c>
      <c r="Z498" s="72"/>
    </row>
    <row r="499" spans="1:236" s="17" customFormat="1" ht="24" customHeight="1" thickBot="1">
      <c r="A499" s="29"/>
      <c r="B499" s="28"/>
      <c r="C499" s="28"/>
      <c r="D499" s="28"/>
      <c r="E499" s="29"/>
      <c r="F499" s="285" t="s">
        <v>971</v>
      </c>
      <c r="G499" s="285"/>
      <c r="H499" s="285"/>
      <c r="I499" s="285"/>
      <c r="J499" s="285"/>
      <c r="K499" s="285"/>
      <c r="L499" s="285"/>
      <c r="M499" s="285"/>
      <c r="N499" s="30"/>
      <c r="O499" s="139">
        <f>SUM(O495:O498)</f>
        <v>12340000</v>
      </c>
      <c r="P499" s="141">
        <f>SUM(P495:P498)</f>
        <v>0</v>
      </c>
      <c r="Q499" s="141">
        <f>SUM(Q495:Q498)</f>
        <v>0</v>
      </c>
      <c r="R499" s="141">
        <f>SUM(R495:R498)</f>
        <v>2990000</v>
      </c>
      <c r="S499" s="141"/>
      <c r="T499" s="141">
        <f aca="true" t="shared" si="17" ref="T499:Y499">SUM(T495:T498)</f>
        <v>0</v>
      </c>
      <c r="U499" s="141">
        <f t="shared" si="17"/>
        <v>2990000</v>
      </c>
      <c r="V499" s="141">
        <f t="shared" si="17"/>
        <v>0</v>
      </c>
      <c r="W499" s="141">
        <f t="shared" si="17"/>
        <v>0</v>
      </c>
      <c r="X499" s="144">
        <f t="shared" si="17"/>
        <v>0</v>
      </c>
      <c r="Y499" s="143">
        <f t="shared" si="17"/>
        <v>0</v>
      </c>
      <c r="Z499" s="33"/>
      <c r="AA499" s="33"/>
      <c r="AB499" s="33"/>
      <c r="AC499" s="33"/>
      <c r="AD499" s="33"/>
      <c r="AE499" s="33"/>
      <c r="AF499" s="33"/>
      <c r="AG499" s="33"/>
      <c r="AH499" s="33"/>
      <c r="AI499" s="33"/>
      <c r="AJ499" s="33"/>
      <c r="AK499" s="33"/>
      <c r="AL499" s="33"/>
      <c r="AM499" s="33"/>
      <c r="AN499" s="33"/>
      <c r="AO499" s="33"/>
      <c r="AP499" s="33"/>
      <c r="AQ499" s="33"/>
      <c r="AR499" s="33"/>
      <c r="AS499" s="33"/>
      <c r="AT499" s="33"/>
      <c r="AU499" s="33"/>
      <c r="AV499" s="33"/>
      <c r="AW499" s="33"/>
      <c r="AX499" s="33"/>
      <c r="AY499" s="33"/>
      <c r="AZ499" s="33"/>
      <c r="BA499" s="33"/>
      <c r="BB499" s="33"/>
      <c r="BC499" s="33"/>
      <c r="BD499" s="33"/>
      <c r="BE499" s="33"/>
      <c r="BF499" s="33"/>
      <c r="BG499" s="33"/>
      <c r="BH499" s="33"/>
      <c r="BI499" s="33"/>
      <c r="BJ499" s="33"/>
      <c r="BK499" s="33"/>
      <c r="BL499" s="33"/>
      <c r="BM499" s="33"/>
      <c r="BN499" s="33"/>
      <c r="BO499" s="33"/>
      <c r="BP499" s="33"/>
      <c r="BQ499" s="33"/>
      <c r="BR499" s="33"/>
      <c r="BS499" s="33"/>
      <c r="BT499" s="33"/>
      <c r="BU499" s="33"/>
      <c r="BV499" s="33"/>
      <c r="BW499" s="33"/>
      <c r="BX499" s="33"/>
      <c r="BY499" s="33"/>
      <c r="BZ499" s="33"/>
      <c r="CA499" s="33"/>
      <c r="CB499" s="33"/>
      <c r="CC499" s="33"/>
      <c r="CD499" s="33"/>
      <c r="CE499" s="33"/>
      <c r="CF499" s="33"/>
      <c r="CG499" s="33"/>
      <c r="CH499" s="33"/>
      <c r="CI499" s="33"/>
      <c r="CJ499" s="33"/>
      <c r="CK499" s="33"/>
      <c r="CL499" s="33"/>
      <c r="CM499" s="33"/>
      <c r="CN499" s="33"/>
      <c r="CO499" s="33"/>
      <c r="CP499" s="33"/>
      <c r="CQ499" s="33"/>
      <c r="CR499" s="33"/>
      <c r="CS499" s="33"/>
      <c r="CT499" s="33"/>
      <c r="CU499" s="33"/>
      <c r="CV499" s="33"/>
      <c r="CW499" s="33"/>
      <c r="CX499" s="33"/>
      <c r="CY499" s="33"/>
      <c r="CZ499" s="33"/>
      <c r="DA499" s="33"/>
      <c r="DB499" s="33"/>
      <c r="DC499" s="33"/>
      <c r="DD499" s="33"/>
      <c r="DE499" s="33"/>
      <c r="DF499" s="33"/>
      <c r="DG499" s="33"/>
      <c r="DH499" s="33"/>
      <c r="DI499" s="33"/>
      <c r="DJ499" s="33"/>
      <c r="DK499" s="33"/>
      <c r="DL499" s="33"/>
      <c r="DM499" s="33"/>
      <c r="DN499" s="33"/>
      <c r="DO499" s="33"/>
      <c r="DP499" s="33"/>
      <c r="DQ499" s="33"/>
      <c r="DR499" s="33"/>
      <c r="DS499" s="33"/>
      <c r="DT499" s="33"/>
      <c r="DU499" s="33"/>
      <c r="DV499" s="33"/>
      <c r="DW499" s="33"/>
      <c r="DX499" s="33"/>
      <c r="DY499" s="33"/>
      <c r="DZ499" s="33"/>
      <c r="EA499" s="33"/>
      <c r="EB499" s="33"/>
      <c r="EC499" s="33"/>
      <c r="ED499" s="33"/>
      <c r="EE499" s="33"/>
      <c r="EF499" s="33"/>
      <c r="EG499" s="33"/>
      <c r="EH499" s="33"/>
      <c r="EI499" s="33"/>
      <c r="EJ499" s="33"/>
      <c r="EK499" s="33"/>
      <c r="EL499" s="33"/>
      <c r="EM499" s="33"/>
      <c r="EN499" s="33"/>
      <c r="EO499" s="33"/>
      <c r="EP499" s="33"/>
      <c r="EQ499" s="33"/>
      <c r="ER499" s="33"/>
      <c r="ES499" s="33"/>
      <c r="ET499" s="33"/>
      <c r="EU499" s="33"/>
      <c r="EV499" s="33"/>
      <c r="EW499" s="33"/>
      <c r="EX499" s="33"/>
      <c r="EY499" s="33"/>
      <c r="EZ499" s="33"/>
      <c r="FA499" s="33"/>
      <c r="FB499" s="33"/>
      <c r="FC499" s="33"/>
      <c r="FD499" s="33"/>
      <c r="FE499" s="33"/>
      <c r="FF499" s="33"/>
      <c r="FG499" s="33"/>
      <c r="FH499" s="33"/>
      <c r="FI499" s="33"/>
      <c r="FJ499" s="33"/>
      <c r="FK499" s="33"/>
      <c r="FL499" s="33"/>
      <c r="FM499" s="33"/>
      <c r="FN499" s="33"/>
      <c r="FO499" s="33"/>
      <c r="FP499" s="33"/>
      <c r="FQ499" s="33"/>
      <c r="FR499" s="33"/>
      <c r="FS499" s="33"/>
      <c r="FT499" s="33"/>
      <c r="FU499" s="33"/>
      <c r="FV499" s="33"/>
      <c r="FW499" s="33"/>
      <c r="FX499" s="33"/>
      <c r="FY499" s="33"/>
      <c r="FZ499" s="33"/>
      <c r="GA499" s="33"/>
      <c r="GB499" s="33"/>
      <c r="GC499" s="33"/>
      <c r="GD499" s="33"/>
      <c r="GE499" s="33"/>
      <c r="GF499" s="33"/>
      <c r="GG499" s="33"/>
      <c r="GH499" s="33"/>
      <c r="GI499" s="33"/>
      <c r="GJ499" s="33"/>
      <c r="GK499" s="33"/>
      <c r="GL499" s="33"/>
      <c r="GM499" s="33"/>
      <c r="GN499" s="33"/>
      <c r="GO499" s="33"/>
      <c r="GP499" s="33"/>
      <c r="GQ499" s="33"/>
      <c r="GR499" s="33"/>
      <c r="GS499" s="33"/>
      <c r="GT499" s="33"/>
      <c r="GU499" s="33"/>
      <c r="GV499" s="33"/>
      <c r="GW499" s="33"/>
      <c r="GX499" s="33"/>
      <c r="GY499" s="33"/>
      <c r="GZ499" s="33"/>
      <c r="HA499" s="33"/>
      <c r="HB499" s="33"/>
      <c r="HC499" s="33"/>
      <c r="HD499" s="33"/>
      <c r="HE499" s="33"/>
      <c r="HF499" s="33"/>
      <c r="HG499" s="33"/>
      <c r="HH499" s="33"/>
      <c r="HI499" s="33"/>
      <c r="HJ499" s="33"/>
      <c r="HK499" s="33"/>
      <c r="HL499" s="33"/>
      <c r="HM499" s="33"/>
      <c r="HN499" s="33"/>
      <c r="HO499" s="33"/>
      <c r="HP499" s="33"/>
      <c r="HQ499" s="33"/>
      <c r="HR499" s="33"/>
      <c r="HS499" s="33"/>
      <c r="HT499" s="33"/>
      <c r="HU499" s="33"/>
      <c r="HV499" s="33"/>
      <c r="HW499" s="33"/>
      <c r="HX499" s="33"/>
      <c r="HY499" s="33"/>
      <c r="HZ499" s="33"/>
      <c r="IA499" s="33"/>
      <c r="IB499" s="33"/>
    </row>
    <row r="500" spans="1:236" s="17" customFormat="1" ht="24" customHeight="1" thickBot="1">
      <c r="A500" s="29"/>
      <c r="B500" s="28"/>
      <c r="C500" s="28"/>
      <c r="D500" s="28"/>
      <c r="E500" s="29"/>
      <c r="F500" s="28"/>
      <c r="G500" s="28"/>
      <c r="H500" s="28"/>
      <c r="I500" s="28"/>
      <c r="J500" s="28"/>
      <c r="K500" s="28"/>
      <c r="L500" s="28"/>
      <c r="M500" s="28"/>
      <c r="N500" s="28"/>
      <c r="O500" s="34"/>
      <c r="P500" s="34"/>
      <c r="Q500" s="34"/>
      <c r="R500" s="34"/>
      <c r="S500" s="34"/>
      <c r="T500" s="34"/>
      <c r="U500" s="34"/>
      <c r="V500" s="34"/>
      <c r="W500" s="34"/>
      <c r="X500" s="37"/>
      <c r="Y500" s="37"/>
      <c r="Z500" s="33"/>
      <c r="AA500" s="33"/>
      <c r="AB500" s="33"/>
      <c r="AC500" s="33"/>
      <c r="AD500" s="33"/>
      <c r="AE500" s="33"/>
      <c r="AF500" s="33"/>
      <c r="AG500" s="33"/>
      <c r="AH500" s="33"/>
      <c r="AI500" s="33"/>
      <c r="AJ500" s="33"/>
      <c r="AK500" s="33"/>
      <c r="AL500" s="33"/>
      <c r="AM500" s="33"/>
      <c r="AN500" s="33"/>
      <c r="AO500" s="33"/>
      <c r="AP500" s="33"/>
      <c r="AQ500" s="33"/>
      <c r="AR500" s="33"/>
      <c r="AS500" s="33"/>
      <c r="AT500" s="33"/>
      <c r="AU500" s="33"/>
      <c r="AV500" s="33"/>
      <c r="AW500" s="33"/>
      <c r="AX500" s="33"/>
      <c r="AY500" s="33"/>
      <c r="AZ500" s="33"/>
      <c r="BA500" s="33"/>
      <c r="BB500" s="33"/>
      <c r="BC500" s="33"/>
      <c r="BD500" s="33"/>
      <c r="BE500" s="33"/>
      <c r="BF500" s="33"/>
      <c r="BG500" s="33"/>
      <c r="BH500" s="33"/>
      <c r="BI500" s="33"/>
      <c r="BJ500" s="33"/>
      <c r="BK500" s="33"/>
      <c r="BL500" s="33"/>
      <c r="BM500" s="33"/>
      <c r="BN500" s="33"/>
      <c r="BO500" s="33"/>
      <c r="BP500" s="33"/>
      <c r="BQ500" s="33"/>
      <c r="BR500" s="33"/>
      <c r="BS500" s="33"/>
      <c r="BT500" s="33"/>
      <c r="BU500" s="33"/>
      <c r="BV500" s="33"/>
      <c r="BW500" s="33"/>
      <c r="BX500" s="33"/>
      <c r="BY500" s="33"/>
      <c r="BZ500" s="33"/>
      <c r="CA500" s="33"/>
      <c r="CB500" s="33"/>
      <c r="CC500" s="33"/>
      <c r="CD500" s="33"/>
      <c r="CE500" s="33"/>
      <c r="CF500" s="33"/>
      <c r="CG500" s="33"/>
      <c r="CH500" s="33"/>
      <c r="CI500" s="33"/>
      <c r="CJ500" s="33"/>
      <c r="CK500" s="33"/>
      <c r="CL500" s="33"/>
      <c r="CM500" s="33"/>
      <c r="CN500" s="33"/>
      <c r="CO500" s="33"/>
      <c r="CP500" s="33"/>
      <c r="CQ500" s="33"/>
      <c r="CR500" s="33"/>
      <c r="CS500" s="33"/>
      <c r="CT500" s="33"/>
      <c r="CU500" s="33"/>
      <c r="CV500" s="33"/>
      <c r="CW500" s="33"/>
      <c r="CX500" s="33"/>
      <c r="CY500" s="33"/>
      <c r="CZ500" s="33"/>
      <c r="DA500" s="33"/>
      <c r="DB500" s="33"/>
      <c r="DC500" s="33"/>
      <c r="DD500" s="33"/>
      <c r="DE500" s="33"/>
      <c r="DF500" s="33"/>
      <c r="DG500" s="33"/>
      <c r="DH500" s="33"/>
      <c r="DI500" s="33"/>
      <c r="DJ500" s="33"/>
      <c r="DK500" s="33"/>
      <c r="DL500" s="33"/>
      <c r="DM500" s="33"/>
      <c r="DN500" s="33"/>
      <c r="DO500" s="33"/>
      <c r="DP500" s="33"/>
      <c r="DQ500" s="33"/>
      <c r="DR500" s="33"/>
      <c r="DS500" s="33"/>
      <c r="DT500" s="33"/>
      <c r="DU500" s="33"/>
      <c r="DV500" s="33"/>
      <c r="DW500" s="33"/>
      <c r="DX500" s="33"/>
      <c r="DY500" s="33"/>
      <c r="DZ500" s="33"/>
      <c r="EA500" s="33"/>
      <c r="EB500" s="33"/>
      <c r="EC500" s="33"/>
      <c r="ED500" s="33"/>
      <c r="EE500" s="33"/>
      <c r="EF500" s="33"/>
      <c r="EG500" s="33"/>
      <c r="EH500" s="33"/>
      <c r="EI500" s="33"/>
      <c r="EJ500" s="33"/>
      <c r="EK500" s="33"/>
      <c r="EL500" s="33"/>
      <c r="EM500" s="33"/>
      <c r="EN500" s="33"/>
      <c r="EO500" s="33"/>
      <c r="EP500" s="33"/>
      <c r="EQ500" s="33"/>
      <c r="ER500" s="33"/>
      <c r="ES500" s="33"/>
      <c r="ET500" s="33"/>
      <c r="EU500" s="33"/>
      <c r="EV500" s="33"/>
      <c r="EW500" s="33"/>
      <c r="EX500" s="33"/>
      <c r="EY500" s="33"/>
      <c r="EZ500" s="33"/>
      <c r="FA500" s="33"/>
      <c r="FB500" s="33"/>
      <c r="FC500" s="33"/>
      <c r="FD500" s="33"/>
      <c r="FE500" s="33"/>
      <c r="FF500" s="33"/>
      <c r="FG500" s="33"/>
      <c r="FH500" s="33"/>
      <c r="FI500" s="33"/>
      <c r="FJ500" s="33"/>
      <c r="FK500" s="33"/>
      <c r="FL500" s="33"/>
      <c r="FM500" s="33"/>
      <c r="FN500" s="33"/>
      <c r="FO500" s="33"/>
      <c r="FP500" s="33"/>
      <c r="FQ500" s="33"/>
      <c r="FR500" s="33"/>
      <c r="FS500" s="33"/>
      <c r="FT500" s="33"/>
      <c r="FU500" s="33"/>
      <c r="FV500" s="33"/>
      <c r="FW500" s="33"/>
      <c r="FX500" s="33"/>
      <c r="FY500" s="33"/>
      <c r="FZ500" s="33"/>
      <c r="GA500" s="33"/>
      <c r="GB500" s="33"/>
      <c r="GC500" s="33"/>
      <c r="GD500" s="33"/>
      <c r="GE500" s="33"/>
      <c r="GF500" s="33"/>
      <c r="GG500" s="33"/>
      <c r="GH500" s="33"/>
      <c r="GI500" s="33"/>
      <c r="GJ500" s="33"/>
      <c r="GK500" s="33"/>
      <c r="GL500" s="33"/>
      <c r="GM500" s="33"/>
      <c r="GN500" s="33"/>
      <c r="GO500" s="33"/>
      <c r="GP500" s="33"/>
      <c r="GQ500" s="33"/>
      <c r="GR500" s="33"/>
      <c r="GS500" s="33"/>
      <c r="GT500" s="33"/>
      <c r="GU500" s="33"/>
      <c r="GV500" s="33"/>
      <c r="GW500" s="33"/>
      <c r="GX500" s="33"/>
      <c r="GY500" s="33"/>
      <c r="GZ500" s="33"/>
      <c r="HA500" s="33"/>
      <c r="HB500" s="33"/>
      <c r="HC500" s="33"/>
      <c r="HD500" s="33"/>
      <c r="HE500" s="33"/>
      <c r="HF500" s="33"/>
      <c r="HG500" s="33"/>
      <c r="HH500" s="33"/>
      <c r="HI500" s="33"/>
      <c r="HJ500" s="33"/>
      <c r="HK500" s="33"/>
      <c r="HL500" s="33"/>
      <c r="HM500" s="33"/>
      <c r="HN500" s="33"/>
      <c r="HO500" s="33"/>
      <c r="HP500" s="33"/>
      <c r="HQ500" s="33"/>
      <c r="HR500" s="33"/>
      <c r="HS500" s="33"/>
      <c r="HT500" s="33"/>
      <c r="HU500" s="33"/>
      <c r="HV500" s="33"/>
      <c r="HW500" s="33"/>
      <c r="HX500" s="33"/>
      <c r="HY500" s="33"/>
      <c r="HZ500" s="33"/>
      <c r="IA500" s="33"/>
      <c r="IB500" s="33"/>
    </row>
    <row r="501" spans="1:26" ht="24" customHeight="1" thickBot="1">
      <c r="A501" s="137" t="s">
        <v>1074</v>
      </c>
      <c r="B501" s="120">
        <v>290</v>
      </c>
      <c r="C501" s="120">
        <v>6211</v>
      </c>
      <c r="D501" s="120">
        <v>6121</v>
      </c>
      <c r="E501" s="121">
        <v>2</v>
      </c>
      <c r="F501" s="121"/>
      <c r="G501" s="122" t="s">
        <v>1075</v>
      </c>
      <c r="H501" s="122" t="s">
        <v>1076</v>
      </c>
      <c r="I501" s="122" t="s">
        <v>18</v>
      </c>
      <c r="J501" s="122">
        <v>400</v>
      </c>
      <c r="K501" s="122" t="s">
        <v>356</v>
      </c>
      <c r="L501" s="121">
        <v>2020</v>
      </c>
      <c r="M501" s="121">
        <v>2021</v>
      </c>
      <c r="N501" s="123">
        <v>0</v>
      </c>
      <c r="O501" s="123">
        <v>184000</v>
      </c>
      <c r="P501" s="123">
        <v>0</v>
      </c>
      <c r="Q501" s="123">
        <v>0</v>
      </c>
      <c r="R501" s="123">
        <v>184000</v>
      </c>
      <c r="S501" s="121"/>
      <c r="T501" s="123">
        <v>184000</v>
      </c>
      <c r="U501" s="123">
        <v>0</v>
      </c>
      <c r="V501" s="123">
        <v>0</v>
      </c>
      <c r="W501" s="123">
        <v>0</v>
      </c>
      <c r="X501" s="123">
        <v>0</v>
      </c>
      <c r="Y501" s="123">
        <v>0</v>
      </c>
      <c r="Z501" s="72"/>
    </row>
    <row r="502" spans="1:236" s="17" customFormat="1" ht="24" customHeight="1" thickBot="1">
      <c r="A502" s="29"/>
      <c r="B502" s="28"/>
      <c r="C502" s="28"/>
      <c r="D502" s="28"/>
      <c r="E502" s="29"/>
      <c r="F502" s="285" t="s">
        <v>1077</v>
      </c>
      <c r="G502" s="285"/>
      <c r="H502" s="285"/>
      <c r="I502" s="285"/>
      <c r="J502" s="285"/>
      <c r="K502" s="285"/>
      <c r="L502" s="285"/>
      <c r="M502" s="285"/>
      <c r="N502" s="30"/>
      <c r="O502" s="31">
        <f>SUM(O501)</f>
        <v>184000</v>
      </c>
      <c r="P502" s="31">
        <f>SUM(P497:P501)</f>
        <v>0</v>
      </c>
      <c r="Q502" s="31">
        <f>SUM(Q501)</f>
        <v>0</v>
      </c>
      <c r="R502" s="31">
        <f>SUM(R501)</f>
        <v>184000</v>
      </c>
      <c r="S502" s="31"/>
      <c r="T502" s="31">
        <f>SUM(T497:T501)</f>
        <v>184000</v>
      </c>
      <c r="U502" s="31">
        <f>SUM(U501)</f>
        <v>0</v>
      </c>
      <c r="V502" s="31">
        <f>SUM(V497:V501)</f>
        <v>0</v>
      </c>
      <c r="W502" s="32">
        <f>SUM(W497:W501)</f>
        <v>0</v>
      </c>
      <c r="X502" s="36">
        <f>SUM(X497:X501)</f>
        <v>0</v>
      </c>
      <c r="Y502" s="36">
        <f>SUM(Y497:Y501)</f>
        <v>0</v>
      </c>
      <c r="Z502" s="33"/>
      <c r="AA502" s="33"/>
      <c r="AB502" s="33"/>
      <c r="AC502" s="33"/>
      <c r="AD502" s="33"/>
      <c r="AE502" s="33"/>
      <c r="AF502" s="33"/>
      <c r="AG502" s="33"/>
      <c r="AH502" s="33"/>
      <c r="AI502" s="33"/>
      <c r="AJ502" s="33"/>
      <c r="AK502" s="33"/>
      <c r="AL502" s="33"/>
      <c r="AM502" s="33"/>
      <c r="AN502" s="33"/>
      <c r="AO502" s="33"/>
      <c r="AP502" s="33"/>
      <c r="AQ502" s="33"/>
      <c r="AR502" s="33"/>
      <c r="AS502" s="33"/>
      <c r="AT502" s="33"/>
      <c r="AU502" s="33"/>
      <c r="AV502" s="33"/>
      <c r="AW502" s="33"/>
      <c r="AX502" s="33"/>
      <c r="AY502" s="33"/>
      <c r="AZ502" s="33"/>
      <c r="BA502" s="33"/>
      <c r="BB502" s="33"/>
      <c r="BC502" s="33"/>
      <c r="BD502" s="33"/>
      <c r="BE502" s="33"/>
      <c r="BF502" s="33"/>
      <c r="BG502" s="33"/>
      <c r="BH502" s="33"/>
      <c r="BI502" s="33"/>
      <c r="BJ502" s="33"/>
      <c r="BK502" s="33"/>
      <c r="BL502" s="33"/>
      <c r="BM502" s="33"/>
      <c r="BN502" s="33"/>
      <c r="BO502" s="33"/>
      <c r="BP502" s="33"/>
      <c r="BQ502" s="33"/>
      <c r="BR502" s="33"/>
      <c r="BS502" s="33"/>
      <c r="BT502" s="33"/>
      <c r="BU502" s="33"/>
      <c r="BV502" s="33"/>
      <c r="BW502" s="33"/>
      <c r="BX502" s="33"/>
      <c r="BY502" s="33"/>
      <c r="BZ502" s="33"/>
      <c r="CA502" s="33"/>
      <c r="CB502" s="33"/>
      <c r="CC502" s="33"/>
      <c r="CD502" s="33"/>
      <c r="CE502" s="33"/>
      <c r="CF502" s="33"/>
      <c r="CG502" s="33"/>
      <c r="CH502" s="33"/>
      <c r="CI502" s="33"/>
      <c r="CJ502" s="33"/>
      <c r="CK502" s="33"/>
      <c r="CL502" s="33"/>
      <c r="CM502" s="33"/>
      <c r="CN502" s="33"/>
      <c r="CO502" s="33"/>
      <c r="CP502" s="33"/>
      <c r="CQ502" s="33"/>
      <c r="CR502" s="33"/>
      <c r="CS502" s="33"/>
      <c r="CT502" s="33"/>
      <c r="CU502" s="33"/>
      <c r="CV502" s="33"/>
      <c r="CW502" s="33"/>
      <c r="CX502" s="33"/>
      <c r="CY502" s="33"/>
      <c r="CZ502" s="33"/>
      <c r="DA502" s="33"/>
      <c r="DB502" s="33"/>
      <c r="DC502" s="33"/>
      <c r="DD502" s="33"/>
      <c r="DE502" s="33"/>
      <c r="DF502" s="33"/>
      <c r="DG502" s="33"/>
      <c r="DH502" s="33"/>
      <c r="DI502" s="33"/>
      <c r="DJ502" s="33"/>
      <c r="DK502" s="33"/>
      <c r="DL502" s="33"/>
      <c r="DM502" s="33"/>
      <c r="DN502" s="33"/>
      <c r="DO502" s="33"/>
      <c r="DP502" s="33"/>
      <c r="DQ502" s="33"/>
      <c r="DR502" s="33"/>
      <c r="DS502" s="33"/>
      <c r="DT502" s="33"/>
      <c r="DU502" s="33"/>
      <c r="DV502" s="33"/>
      <c r="DW502" s="33"/>
      <c r="DX502" s="33"/>
      <c r="DY502" s="33"/>
      <c r="DZ502" s="33"/>
      <c r="EA502" s="33"/>
      <c r="EB502" s="33"/>
      <c r="EC502" s="33"/>
      <c r="ED502" s="33"/>
      <c r="EE502" s="33"/>
      <c r="EF502" s="33"/>
      <c r="EG502" s="33"/>
      <c r="EH502" s="33"/>
      <c r="EI502" s="33"/>
      <c r="EJ502" s="33"/>
      <c r="EK502" s="33"/>
      <c r="EL502" s="33"/>
      <c r="EM502" s="33"/>
      <c r="EN502" s="33"/>
      <c r="EO502" s="33"/>
      <c r="EP502" s="33"/>
      <c r="EQ502" s="33"/>
      <c r="ER502" s="33"/>
      <c r="ES502" s="33"/>
      <c r="ET502" s="33"/>
      <c r="EU502" s="33"/>
      <c r="EV502" s="33"/>
      <c r="EW502" s="33"/>
      <c r="EX502" s="33"/>
      <c r="EY502" s="33"/>
      <c r="EZ502" s="33"/>
      <c r="FA502" s="33"/>
      <c r="FB502" s="33"/>
      <c r="FC502" s="33"/>
      <c r="FD502" s="33"/>
      <c r="FE502" s="33"/>
      <c r="FF502" s="33"/>
      <c r="FG502" s="33"/>
      <c r="FH502" s="33"/>
      <c r="FI502" s="33"/>
      <c r="FJ502" s="33"/>
      <c r="FK502" s="33"/>
      <c r="FL502" s="33"/>
      <c r="FM502" s="33"/>
      <c r="FN502" s="33"/>
      <c r="FO502" s="33"/>
      <c r="FP502" s="33"/>
      <c r="FQ502" s="33"/>
      <c r="FR502" s="33"/>
      <c r="FS502" s="33"/>
      <c r="FT502" s="33"/>
      <c r="FU502" s="33"/>
      <c r="FV502" s="33"/>
      <c r="FW502" s="33"/>
      <c r="FX502" s="33"/>
      <c r="FY502" s="33"/>
      <c r="FZ502" s="33"/>
      <c r="GA502" s="33"/>
      <c r="GB502" s="33"/>
      <c r="GC502" s="33"/>
      <c r="GD502" s="33"/>
      <c r="GE502" s="33"/>
      <c r="GF502" s="33"/>
      <c r="GG502" s="33"/>
      <c r="GH502" s="33"/>
      <c r="GI502" s="33"/>
      <c r="GJ502" s="33"/>
      <c r="GK502" s="33"/>
      <c r="GL502" s="33"/>
      <c r="GM502" s="33"/>
      <c r="GN502" s="33"/>
      <c r="GO502" s="33"/>
      <c r="GP502" s="33"/>
      <c r="GQ502" s="33"/>
      <c r="GR502" s="33"/>
      <c r="GS502" s="33"/>
      <c r="GT502" s="33"/>
      <c r="GU502" s="33"/>
      <c r="GV502" s="33"/>
      <c r="GW502" s="33"/>
      <c r="GX502" s="33"/>
      <c r="GY502" s="33"/>
      <c r="GZ502" s="33"/>
      <c r="HA502" s="33"/>
      <c r="HB502" s="33"/>
      <c r="HC502" s="33"/>
      <c r="HD502" s="33"/>
      <c r="HE502" s="33"/>
      <c r="HF502" s="33"/>
      <c r="HG502" s="33"/>
      <c r="HH502" s="33"/>
      <c r="HI502" s="33"/>
      <c r="HJ502" s="33"/>
      <c r="HK502" s="33"/>
      <c r="HL502" s="33"/>
      <c r="HM502" s="33"/>
      <c r="HN502" s="33"/>
      <c r="HO502" s="33"/>
      <c r="HP502" s="33"/>
      <c r="HQ502" s="33"/>
      <c r="HR502" s="33"/>
      <c r="HS502" s="33"/>
      <c r="HT502" s="33"/>
      <c r="HU502" s="33"/>
      <c r="HV502" s="33"/>
      <c r="HW502" s="33"/>
      <c r="HX502" s="33"/>
      <c r="HY502" s="33"/>
      <c r="HZ502" s="33"/>
      <c r="IA502" s="33"/>
      <c r="IB502" s="33"/>
    </row>
    <row r="503" spans="6:7" ht="24" customHeight="1" thickBot="1">
      <c r="F503"/>
      <c r="G503"/>
    </row>
    <row r="504" spans="1:26" ht="24" customHeight="1">
      <c r="A504" s="95" t="s">
        <v>734</v>
      </c>
      <c r="B504" s="96">
        <v>300</v>
      </c>
      <c r="C504" s="96">
        <v>3636</v>
      </c>
      <c r="D504" s="96">
        <v>6351</v>
      </c>
      <c r="E504" s="97">
        <v>1</v>
      </c>
      <c r="F504" s="97">
        <v>87</v>
      </c>
      <c r="G504" s="98">
        <v>485</v>
      </c>
      <c r="H504" s="98" t="s">
        <v>735</v>
      </c>
      <c r="I504" s="98" t="s">
        <v>10</v>
      </c>
      <c r="J504" s="98">
        <v>485</v>
      </c>
      <c r="K504" s="98" t="s">
        <v>736</v>
      </c>
      <c r="L504" s="97">
        <v>2021</v>
      </c>
      <c r="M504" s="97">
        <v>2024</v>
      </c>
      <c r="N504" s="99">
        <v>0</v>
      </c>
      <c r="O504" s="99">
        <v>20000000</v>
      </c>
      <c r="P504" s="99">
        <v>0</v>
      </c>
      <c r="Q504" s="99">
        <v>0</v>
      </c>
      <c r="R504" s="99">
        <v>5000000</v>
      </c>
      <c r="S504" s="97"/>
      <c r="T504" s="99">
        <v>0</v>
      </c>
      <c r="U504" s="99">
        <v>5000000</v>
      </c>
      <c r="V504" s="99">
        <v>0</v>
      </c>
      <c r="W504" s="99">
        <v>0</v>
      </c>
      <c r="X504" s="99">
        <v>0</v>
      </c>
      <c r="Y504" s="100">
        <v>0</v>
      </c>
      <c r="Z504" s="73"/>
    </row>
    <row r="505" spans="1:26" ht="24" customHeight="1">
      <c r="A505" s="76" t="s">
        <v>737</v>
      </c>
      <c r="B505" s="62">
        <v>300</v>
      </c>
      <c r="C505" s="62">
        <v>3636</v>
      </c>
      <c r="D505" s="62">
        <v>6351</v>
      </c>
      <c r="E505" s="63">
        <v>1</v>
      </c>
      <c r="F505" s="63">
        <v>87</v>
      </c>
      <c r="G505" s="64">
        <v>485</v>
      </c>
      <c r="H505" s="64" t="s">
        <v>738</v>
      </c>
      <c r="I505" s="64" t="s">
        <v>10</v>
      </c>
      <c r="J505" s="64">
        <v>485</v>
      </c>
      <c r="K505" s="64" t="s">
        <v>736</v>
      </c>
      <c r="L505" s="63">
        <v>2021</v>
      </c>
      <c r="M505" s="63">
        <v>2024</v>
      </c>
      <c r="N505" s="65">
        <v>0</v>
      </c>
      <c r="O505" s="65">
        <v>2430000</v>
      </c>
      <c r="P505" s="65">
        <v>0</v>
      </c>
      <c r="Q505" s="65">
        <v>0</v>
      </c>
      <c r="R505" s="65">
        <v>1200000</v>
      </c>
      <c r="S505" s="63"/>
      <c r="T505" s="65">
        <v>0</v>
      </c>
      <c r="U505" s="65">
        <v>1200000</v>
      </c>
      <c r="V505" s="65">
        <v>0</v>
      </c>
      <c r="W505" s="65">
        <v>0</v>
      </c>
      <c r="X505" s="65">
        <v>0</v>
      </c>
      <c r="Y505" s="77">
        <v>0</v>
      </c>
      <c r="Z505" s="73"/>
    </row>
    <row r="506" spans="1:26" ht="24" customHeight="1">
      <c r="A506" s="76" t="s">
        <v>739</v>
      </c>
      <c r="B506" s="62">
        <v>300</v>
      </c>
      <c r="C506" s="62">
        <v>3636</v>
      </c>
      <c r="D506" s="62">
        <v>6351</v>
      </c>
      <c r="E506" s="63">
        <v>1</v>
      </c>
      <c r="F506" s="63">
        <v>87</v>
      </c>
      <c r="G506" s="64">
        <v>485</v>
      </c>
      <c r="H506" s="64" t="s">
        <v>740</v>
      </c>
      <c r="I506" s="64" t="s">
        <v>10</v>
      </c>
      <c r="J506" s="64">
        <v>485</v>
      </c>
      <c r="K506" s="64" t="s">
        <v>736</v>
      </c>
      <c r="L506" s="63">
        <v>2021</v>
      </c>
      <c r="M506" s="63">
        <v>2021</v>
      </c>
      <c r="N506" s="65">
        <v>0</v>
      </c>
      <c r="O506" s="65">
        <v>250000</v>
      </c>
      <c r="P506" s="65">
        <v>0</v>
      </c>
      <c r="Q506" s="65">
        <v>0</v>
      </c>
      <c r="R506" s="65">
        <v>180000</v>
      </c>
      <c r="S506" s="63"/>
      <c r="T506" s="65">
        <v>0</v>
      </c>
      <c r="U506" s="65">
        <v>180000</v>
      </c>
      <c r="V506" s="65">
        <v>0</v>
      </c>
      <c r="W506" s="65">
        <v>0</v>
      </c>
      <c r="X506" s="65">
        <v>0</v>
      </c>
      <c r="Y506" s="77">
        <v>0</v>
      </c>
      <c r="Z506" s="73"/>
    </row>
    <row r="507" spans="1:26" ht="24" customHeight="1">
      <c r="A507" s="74" t="s">
        <v>262</v>
      </c>
      <c r="B507" s="58">
        <v>300</v>
      </c>
      <c r="C507" s="58">
        <v>3741</v>
      </c>
      <c r="D507" s="58">
        <v>6351</v>
      </c>
      <c r="E507" s="59">
        <v>2</v>
      </c>
      <c r="F507" s="59"/>
      <c r="G507" s="60">
        <v>416</v>
      </c>
      <c r="H507" s="60" t="s">
        <v>388</v>
      </c>
      <c r="I507" s="60" t="s">
        <v>29</v>
      </c>
      <c r="J507" s="60">
        <v>400</v>
      </c>
      <c r="K507" s="60" t="s">
        <v>353</v>
      </c>
      <c r="L507" s="59">
        <v>2008</v>
      </c>
      <c r="M507" s="59">
        <v>2023</v>
      </c>
      <c r="N507" s="61">
        <v>0</v>
      </c>
      <c r="O507" s="61">
        <v>49151980</v>
      </c>
      <c r="P507" s="61">
        <v>3651980</v>
      </c>
      <c r="Q507" s="61">
        <v>0</v>
      </c>
      <c r="R507" s="61">
        <v>1500000</v>
      </c>
      <c r="S507" s="59"/>
      <c r="T507" s="61">
        <v>0</v>
      </c>
      <c r="U507" s="61">
        <v>1500000</v>
      </c>
      <c r="V507" s="61">
        <v>0</v>
      </c>
      <c r="W507" s="61">
        <v>0</v>
      </c>
      <c r="X507" s="61">
        <v>0</v>
      </c>
      <c r="Y507" s="75">
        <v>0</v>
      </c>
      <c r="Z507" s="72"/>
    </row>
    <row r="508" spans="1:26" ht="24" customHeight="1">
      <c r="A508" s="76" t="s">
        <v>771</v>
      </c>
      <c r="B508" s="62">
        <v>300</v>
      </c>
      <c r="C508" s="62">
        <v>3745</v>
      </c>
      <c r="D508" s="62">
        <v>6121</v>
      </c>
      <c r="E508" s="63">
        <v>1</v>
      </c>
      <c r="F508" s="63"/>
      <c r="G508" s="64" t="s">
        <v>17</v>
      </c>
      <c r="H508" s="64" t="s">
        <v>772</v>
      </c>
      <c r="I508" s="64" t="s">
        <v>29</v>
      </c>
      <c r="J508" s="64">
        <v>400</v>
      </c>
      <c r="K508" s="64" t="s">
        <v>301</v>
      </c>
      <c r="L508" s="63">
        <v>2020</v>
      </c>
      <c r="M508" s="63">
        <v>2023</v>
      </c>
      <c r="N508" s="65">
        <v>0</v>
      </c>
      <c r="O508" s="65">
        <v>13695590</v>
      </c>
      <c r="P508" s="65">
        <v>95590</v>
      </c>
      <c r="Q508" s="65">
        <v>0</v>
      </c>
      <c r="R508" s="65">
        <v>500000</v>
      </c>
      <c r="S508" s="63"/>
      <c r="T508" s="65">
        <v>0</v>
      </c>
      <c r="U508" s="65">
        <v>500000</v>
      </c>
      <c r="V508" s="65">
        <v>0</v>
      </c>
      <c r="W508" s="65">
        <v>0</v>
      </c>
      <c r="X508" s="65">
        <v>0</v>
      </c>
      <c r="Y508" s="77">
        <v>0</v>
      </c>
      <c r="Z508" s="73"/>
    </row>
    <row r="509" spans="1:26" ht="24" customHeight="1" thickBot="1">
      <c r="A509" s="106" t="s">
        <v>773</v>
      </c>
      <c r="B509" s="107">
        <v>300</v>
      </c>
      <c r="C509" s="107">
        <v>3745</v>
      </c>
      <c r="D509" s="107">
        <v>6121</v>
      </c>
      <c r="E509" s="108">
        <v>2</v>
      </c>
      <c r="F509" s="108"/>
      <c r="G509" s="109" t="s">
        <v>17</v>
      </c>
      <c r="H509" s="109" t="s">
        <v>774</v>
      </c>
      <c r="I509" s="109" t="s">
        <v>15</v>
      </c>
      <c r="J509" s="109">
        <v>400</v>
      </c>
      <c r="K509" s="109" t="s">
        <v>296</v>
      </c>
      <c r="L509" s="108">
        <v>2020</v>
      </c>
      <c r="M509" s="108">
        <v>2021</v>
      </c>
      <c r="N509" s="110">
        <v>3641429</v>
      </c>
      <c r="O509" s="110">
        <v>2285586</v>
      </c>
      <c r="P509" s="110">
        <v>0</v>
      </c>
      <c r="Q509" s="110">
        <v>120439</v>
      </c>
      <c r="R509" s="110">
        <v>1000000</v>
      </c>
      <c r="S509" s="108"/>
      <c r="T509" s="110">
        <v>0</v>
      </c>
      <c r="U509" s="110">
        <v>0</v>
      </c>
      <c r="V509" s="110">
        <v>0</v>
      </c>
      <c r="W509" s="110">
        <v>0</v>
      </c>
      <c r="X509" s="110">
        <v>1000000</v>
      </c>
      <c r="Y509" s="111">
        <v>0</v>
      </c>
      <c r="Z509" s="72"/>
    </row>
    <row r="510" spans="1:236" s="17" customFormat="1" ht="24" customHeight="1" thickBot="1">
      <c r="A510" s="29"/>
      <c r="B510" s="28"/>
      <c r="C510" s="28"/>
      <c r="D510" s="28"/>
      <c r="E510" s="29"/>
      <c r="F510" s="285" t="s">
        <v>972</v>
      </c>
      <c r="G510" s="285"/>
      <c r="H510" s="285"/>
      <c r="I510" s="285"/>
      <c r="J510" s="285"/>
      <c r="K510" s="285"/>
      <c r="L510" s="285"/>
      <c r="M510" s="285"/>
      <c r="N510" s="30"/>
      <c r="O510" s="139">
        <f>SUM(O504:O509)</f>
        <v>87813156</v>
      </c>
      <c r="P510" s="141">
        <f>SUM(P504:P509)</f>
        <v>3747570</v>
      </c>
      <c r="Q510" s="141">
        <f>SUM(Q504:Q509)</f>
        <v>120439</v>
      </c>
      <c r="R510" s="141">
        <f>SUM(R504:R509)</f>
        <v>9380000</v>
      </c>
      <c r="S510" s="141"/>
      <c r="T510" s="141">
        <f aca="true" t="shared" si="18" ref="T510:Y510">SUM(T504:T509)</f>
        <v>0</v>
      </c>
      <c r="U510" s="141">
        <f t="shared" si="18"/>
        <v>8380000</v>
      </c>
      <c r="V510" s="141">
        <f t="shared" si="18"/>
        <v>0</v>
      </c>
      <c r="W510" s="141">
        <f t="shared" si="18"/>
        <v>0</v>
      </c>
      <c r="X510" s="144">
        <f t="shared" si="18"/>
        <v>1000000</v>
      </c>
      <c r="Y510" s="143">
        <f t="shared" si="18"/>
        <v>0</v>
      </c>
      <c r="Z510" s="33"/>
      <c r="AA510" s="33"/>
      <c r="AB510" s="33"/>
      <c r="AC510" s="33"/>
      <c r="AD510" s="33"/>
      <c r="AE510" s="33"/>
      <c r="AF510" s="33"/>
      <c r="AG510" s="33"/>
      <c r="AH510" s="33"/>
      <c r="AI510" s="33"/>
      <c r="AJ510" s="33"/>
      <c r="AK510" s="33"/>
      <c r="AL510" s="33"/>
      <c r="AM510" s="33"/>
      <c r="AN510" s="33"/>
      <c r="AO510" s="33"/>
      <c r="AP510" s="33"/>
      <c r="AQ510" s="33"/>
      <c r="AR510" s="33"/>
      <c r="AS510" s="33"/>
      <c r="AT510" s="33"/>
      <c r="AU510" s="33"/>
      <c r="AV510" s="33"/>
      <c r="AW510" s="33"/>
      <c r="AX510" s="33"/>
      <c r="AY510" s="33"/>
      <c r="AZ510" s="33"/>
      <c r="BA510" s="33"/>
      <c r="BB510" s="33"/>
      <c r="BC510" s="33"/>
      <c r="BD510" s="33"/>
      <c r="BE510" s="33"/>
      <c r="BF510" s="33"/>
      <c r="BG510" s="33"/>
      <c r="BH510" s="33"/>
      <c r="BI510" s="33"/>
      <c r="BJ510" s="33"/>
      <c r="BK510" s="33"/>
      <c r="BL510" s="33"/>
      <c r="BM510" s="33"/>
      <c r="BN510" s="33"/>
      <c r="BO510" s="33"/>
      <c r="BP510" s="33"/>
      <c r="BQ510" s="33"/>
      <c r="BR510" s="33"/>
      <c r="BS510" s="33"/>
      <c r="BT510" s="33"/>
      <c r="BU510" s="33"/>
      <c r="BV510" s="33"/>
      <c r="BW510" s="33"/>
      <c r="BX510" s="33"/>
      <c r="BY510" s="33"/>
      <c r="BZ510" s="33"/>
      <c r="CA510" s="33"/>
      <c r="CB510" s="33"/>
      <c r="CC510" s="33"/>
      <c r="CD510" s="33"/>
      <c r="CE510" s="33"/>
      <c r="CF510" s="33"/>
      <c r="CG510" s="33"/>
      <c r="CH510" s="33"/>
      <c r="CI510" s="33"/>
      <c r="CJ510" s="33"/>
      <c r="CK510" s="33"/>
      <c r="CL510" s="33"/>
      <c r="CM510" s="33"/>
      <c r="CN510" s="33"/>
      <c r="CO510" s="33"/>
      <c r="CP510" s="33"/>
      <c r="CQ510" s="33"/>
      <c r="CR510" s="33"/>
      <c r="CS510" s="33"/>
      <c r="CT510" s="33"/>
      <c r="CU510" s="33"/>
      <c r="CV510" s="33"/>
      <c r="CW510" s="33"/>
      <c r="CX510" s="33"/>
      <c r="CY510" s="33"/>
      <c r="CZ510" s="33"/>
      <c r="DA510" s="33"/>
      <c r="DB510" s="33"/>
      <c r="DC510" s="33"/>
      <c r="DD510" s="33"/>
      <c r="DE510" s="33"/>
      <c r="DF510" s="33"/>
      <c r="DG510" s="33"/>
      <c r="DH510" s="33"/>
      <c r="DI510" s="33"/>
      <c r="DJ510" s="33"/>
      <c r="DK510" s="33"/>
      <c r="DL510" s="33"/>
      <c r="DM510" s="33"/>
      <c r="DN510" s="33"/>
      <c r="DO510" s="33"/>
      <c r="DP510" s="33"/>
      <c r="DQ510" s="33"/>
      <c r="DR510" s="33"/>
      <c r="DS510" s="33"/>
      <c r="DT510" s="33"/>
      <c r="DU510" s="33"/>
      <c r="DV510" s="33"/>
      <c r="DW510" s="33"/>
      <c r="DX510" s="33"/>
      <c r="DY510" s="33"/>
      <c r="DZ510" s="33"/>
      <c r="EA510" s="33"/>
      <c r="EB510" s="33"/>
      <c r="EC510" s="33"/>
      <c r="ED510" s="33"/>
      <c r="EE510" s="33"/>
      <c r="EF510" s="33"/>
      <c r="EG510" s="33"/>
      <c r="EH510" s="33"/>
      <c r="EI510" s="33"/>
      <c r="EJ510" s="33"/>
      <c r="EK510" s="33"/>
      <c r="EL510" s="33"/>
      <c r="EM510" s="33"/>
      <c r="EN510" s="33"/>
      <c r="EO510" s="33"/>
      <c r="EP510" s="33"/>
      <c r="EQ510" s="33"/>
      <c r="ER510" s="33"/>
      <c r="ES510" s="33"/>
      <c r="ET510" s="33"/>
      <c r="EU510" s="33"/>
      <c r="EV510" s="33"/>
      <c r="EW510" s="33"/>
      <c r="EX510" s="33"/>
      <c r="EY510" s="33"/>
      <c r="EZ510" s="33"/>
      <c r="FA510" s="33"/>
      <c r="FB510" s="33"/>
      <c r="FC510" s="33"/>
      <c r="FD510" s="33"/>
      <c r="FE510" s="33"/>
      <c r="FF510" s="33"/>
      <c r="FG510" s="33"/>
      <c r="FH510" s="33"/>
      <c r="FI510" s="33"/>
      <c r="FJ510" s="33"/>
      <c r="FK510" s="33"/>
      <c r="FL510" s="33"/>
      <c r="FM510" s="33"/>
      <c r="FN510" s="33"/>
      <c r="FO510" s="33"/>
      <c r="FP510" s="33"/>
      <c r="FQ510" s="33"/>
      <c r="FR510" s="33"/>
      <c r="FS510" s="33"/>
      <c r="FT510" s="33"/>
      <c r="FU510" s="33"/>
      <c r="FV510" s="33"/>
      <c r="FW510" s="33"/>
      <c r="FX510" s="33"/>
      <c r="FY510" s="33"/>
      <c r="FZ510" s="33"/>
      <c r="GA510" s="33"/>
      <c r="GB510" s="33"/>
      <c r="GC510" s="33"/>
      <c r="GD510" s="33"/>
      <c r="GE510" s="33"/>
      <c r="GF510" s="33"/>
      <c r="GG510" s="33"/>
      <c r="GH510" s="33"/>
      <c r="GI510" s="33"/>
      <c r="GJ510" s="33"/>
      <c r="GK510" s="33"/>
      <c r="GL510" s="33"/>
      <c r="GM510" s="33"/>
      <c r="GN510" s="33"/>
      <c r="GO510" s="33"/>
      <c r="GP510" s="33"/>
      <c r="GQ510" s="33"/>
      <c r="GR510" s="33"/>
      <c r="GS510" s="33"/>
      <c r="GT510" s="33"/>
      <c r="GU510" s="33"/>
      <c r="GV510" s="33"/>
      <c r="GW510" s="33"/>
      <c r="GX510" s="33"/>
      <c r="GY510" s="33"/>
      <c r="GZ510" s="33"/>
      <c r="HA510" s="33"/>
      <c r="HB510" s="33"/>
      <c r="HC510" s="33"/>
      <c r="HD510" s="33"/>
      <c r="HE510" s="33"/>
      <c r="HF510" s="33"/>
      <c r="HG510" s="33"/>
      <c r="HH510" s="33"/>
      <c r="HI510" s="33"/>
      <c r="HJ510" s="33"/>
      <c r="HK510" s="33"/>
      <c r="HL510" s="33"/>
      <c r="HM510" s="33"/>
      <c r="HN510" s="33"/>
      <c r="HO510" s="33"/>
      <c r="HP510" s="33"/>
      <c r="HQ510" s="33"/>
      <c r="HR510" s="33"/>
      <c r="HS510" s="33"/>
      <c r="HT510" s="33"/>
      <c r="HU510" s="33"/>
      <c r="HV510" s="33"/>
      <c r="HW510" s="33"/>
      <c r="HX510" s="33"/>
      <c r="HY510" s="33"/>
      <c r="HZ510" s="33"/>
      <c r="IA510" s="33"/>
      <c r="IB510" s="33"/>
    </row>
    <row r="511" spans="1:236" s="17" customFormat="1" ht="24" customHeight="1">
      <c r="A511" s="29"/>
      <c r="B511" s="28"/>
      <c r="C511" s="28"/>
      <c r="D511" s="28"/>
      <c r="E511" s="29"/>
      <c r="F511" s="285"/>
      <c r="G511" s="285"/>
      <c r="H511" s="285"/>
      <c r="I511" s="285"/>
      <c r="J511" s="285"/>
      <c r="K511" s="285"/>
      <c r="L511" s="285"/>
      <c r="M511" s="285"/>
      <c r="N511" s="28"/>
      <c r="O511" s="124"/>
      <c r="P511" s="124"/>
      <c r="Q511" s="124"/>
      <c r="R511" s="124"/>
      <c r="S511" s="124"/>
      <c r="T511" s="124"/>
      <c r="U511" s="124"/>
      <c r="V511" s="124"/>
      <c r="W511" s="124"/>
      <c r="X511" s="125"/>
      <c r="Y511" s="125"/>
      <c r="Z511" s="33"/>
      <c r="AA511" s="33"/>
      <c r="AB511" s="33"/>
      <c r="AC511" s="33"/>
      <c r="AD511" s="33"/>
      <c r="AE511" s="33"/>
      <c r="AF511" s="33"/>
      <c r="AG511" s="33"/>
      <c r="AH511" s="33"/>
      <c r="AI511" s="33"/>
      <c r="AJ511" s="33"/>
      <c r="AK511" s="33"/>
      <c r="AL511" s="33"/>
      <c r="AM511" s="33"/>
      <c r="AN511" s="33"/>
      <c r="AO511" s="33"/>
      <c r="AP511" s="33"/>
      <c r="AQ511" s="33"/>
      <c r="AR511" s="33"/>
      <c r="AS511" s="33"/>
      <c r="AT511" s="33"/>
      <c r="AU511" s="33"/>
      <c r="AV511" s="33"/>
      <c r="AW511" s="33"/>
      <c r="AX511" s="33"/>
      <c r="AY511" s="33"/>
      <c r="AZ511" s="33"/>
      <c r="BA511" s="33"/>
      <c r="BB511" s="33"/>
      <c r="BC511" s="33"/>
      <c r="BD511" s="33"/>
      <c r="BE511" s="33"/>
      <c r="BF511" s="33"/>
      <c r="BG511" s="33"/>
      <c r="BH511" s="33"/>
      <c r="BI511" s="33"/>
      <c r="BJ511" s="33"/>
      <c r="BK511" s="33"/>
      <c r="BL511" s="33"/>
      <c r="BM511" s="33"/>
      <c r="BN511" s="33"/>
      <c r="BO511" s="33"/>
      <c r="BP511" s="33"/>
      <c r="BQ511" s="33"/>
      <c r="BR511" s="33"/>
      <c r="BS511" s="33"/>
      <c r="BT511" s="33"/>
      <c r="BU511" s="33"/>
      <c r="BV511" s="33"/>
      <c r="BW511" s="33"/>
      <c r="BX511" s="33"/>
      <c r="BY511" s="33"/>
      <c r="BZ511" s="33"/>
      <c r="CA511" s="33"/>
      <c r="CB511" s="33"/>
      <c r="CC511" s="33"/>
      <c r="CD511" s="33"/>
      <c r="CE511" s="33"/>
      <c r="CF511" s="33"/>
      <c r="CG511" s="33"/>
      <c r="CH511" s="33"/>
      <c r="CI511" s="33"/>
      <c r="CJ511" s="33"/>
      <c r="CK511" s="33"/>
      <c r="CL511" s="33"/>
      <c r="CM511" s="33"/>
      <c r="CN511" s="33"/>
      <c r="CO511" s="33"/>
      <c r="CP511" s="33"/>
      <c r="CQ511" s="33"/>
      <c r="CR511" s="33"/>
      <c r="CS511" s="33"/>
      <c r="CT511" s="33"/>
      <c r="CU511" s="33"/>
      <c r="CV511" s="33"/>
      <c r="CW511" s="33"/>
      <c r="CX511" s="33"/>
      <c r="CY511" s="33"/>
      <c r="CZ511" s="33"/>
      <c r="DA511" s="33"/>
      <c r="DB511" s="33"/>
      <c r="DC511" s="33"/>
      <c r="DD511" s="33"/>
      <c r="DE511" s="33"/>
      <c r="DF511" s="33"/>
      <c r="DG511" s="33"/>
      <c r="DH511" s="33"/>
      <c r="DI511" s="33"/>
      <c r="DJ511" s="33"/>
      <c r="DK511" s="33"/>
      <c r="DL511" s="33"/>
      <c r="DM511" s="33"/>
      <c r="DN511" s="33"/>
      <c r="DO511" s="33"/>
      <c r="DP511" s="33"/>
      <c r="DQ511" s="33"/>
      <c r="DR511" s="33"/>
      <c r="DS511" s="33"/>
      <c r="DT511" s="33"/>
      <c r="DU511" s="33"/>
      <c r="DV511" s="33"/>
      <c r="DW511" s="33"/>
      <c r="DX511" s="33"/>
      <c r="DY511" s="33"/>
      <c r="DZ511" s="33"/>
      <c r="EA511" s="33"/>
      <c r="EB511" s="33"/>
      <c r="EC511" s="33"/>
      <c r="ED511" s="33"/>
      <c r="EE511" s="33"/>
      <c r="EF511" s="33"/>
      <c r="EG511" s="33"/>
      <c r="EH511" s="33"/>
      <c r="EI511" s="33"/>
      <c r="EJ511" s="33"/>
      <c r="EK511" s="33"/>
      <c r="EL511" s="33"/>
      <c r="EM511" s="33"/>
      <c r="EN511" s="33"/>
      <c r="EO511" s="33"/>
      <c r="EP511" s="33"/>
      <c r="EQ511" s="33"/>
      <c r="ER511" s="33"/>
      <c r="ES511" s="33"/>
      <c r="ET511" s="33"/>
      <c r="EU511" s="33"/>
      <c r="EV511" s="33"/>
      <c r="EW511" s="33"/>
      <c r="EX511" s="33"/>
      <c r="EY511" s="33"/>
      <c r="EZ511" s="33"/>
      <c r="FA511" s="33"/>
      <c r="FB511" s="33"/>
      <c r="FC511" s="33"/>
      <c r="FD511" s="33"/>
      <c r="FE511" s="33"/>
      <c r="FF511" s="33"/>
      <c r="FG511" s="33"/>
      <c r="FH511" s="33"/>
      <c r="FI511" s="33"/>
      <c r="FJ511" s="33"/>
      <c r="FK511" s="33"/>
      <c r="FL511" s="33"/>
      <c r="FM511" s="33"/>
      <c r="FN511" s="33"/>
      <c r="FO511" s="33"/>
      <c r="FP511" s="33"/>
      <c r="FQ511" s="33"/>
      <c r="FR511" s="33"/>
      <c r="FS511" s="33"/>
      <c r="FT511" s="33"/>
      <c r="FU511" s="33"/>
      <c r="FV511" s="33"/>
      <c r="FW511" s="33"/>
      <c r="FX511" s="33"/>
      <c r="FY511" s="33"/>
      <c r="FZ511" s="33"/>
      <c r="GA511" s="33"/>
      <c r="GB511" s="33"/>
      <c r="GC511" s="33"/>
      <c r="GD511" s="33"/>
      <c r="GE511" s="33"/>
      <c r="GF511" s="33"/>
      <c r="GG511" s="33"/>
      <c r="GH511" s="33"/>
      <c r="GI511" s="33"/>
      <c r="GJ511" s="33"/>
      <c r="GK511" s="33"/>
      <c r="GL511" s="33"/>
      <c r="GM511" s="33"/>
      <c r="GN511" s="33"/>
      <c r="GO511" s="33"/>
      <c r="GP511" s="33"/>
      <c r="GQ511" s="33"/>
      <c r="GR511" s="33"/>
      <c r="GS511" s="33"/>
      <c r="GT511" s="33"/>
      <c r="GU511" s="33"/>
      <c r="GV511" s="33"/>
      <c r="GW511" s="33"/>
      <c r="GX511" s="33"/>
      <c r="GY511" s="33"/>
      <c r="GZ511" s="33"/>
      <c r="HA511" s="33"/>
      <c r="HB511" s="33"/>
      <c r="HC511" s="33"/>
      <c r="HD511" s="33"/>
      <c r="HE511" s="33"/>
      <c r="HF511" s="33"/>
      <c r="HG511" s="33"/>
      <c r="HH511" s="33"/>
      <c r="HI511" s="33"/>
      <c r="HJ511" s="33"/>
      <c r="HK511" s="33"/>
      <c r="HL511" s="33"/>
      <c r="HM511" s="33"/>
      <c r="HN511" s="33"/>
      <c r="HO511" s="33"/>
      <c r="HP511" s="33"/>
      <c r="HQ511" s="33"/>
      <c r="HR511" s="33"/>
      <c r="HS511" s="33"/>
      <c r="HT511" s="33"/>
      <c r="HU511" s="33"/>
      <c r="HV511" s="33"/>
      <c r="HW511" s="33"/>
      <c r="HX511" s="33"/>
      <c r="HY511" s="33"/>
      <c r="HZ511" s="33"/>
      <c r="IA511" s="33"/>
      <c r="IB511" s="33"/>
    </row>
    <row r="512" spans="1:7" s="21" customFormat="1" ht="32.25" customHeight="1">
      <c r="A512" s="138"/>
      <c r="F512" s="23"/>
      <c r="G512" s="24"/>
    </row>
    <row r="513" spans="1:7" s="21" customFormat="1" ht="32.25" customHeight="1">
      <c r="A513" s="138"/>
      <c r="F513" s="23"/>
      <c r="G513" s="24"/>
    </row>
    <row r="514" spans="1:7" s="21" customFormat="1" ht="32.25" customHeight="1">
      <c r="A514" s="138"/>
      <c r="F514" s="23"/>
      <c r="G514" s="24"/>
    </row>
    <row r="515" spans="1:7" s="21" customFormat="1" ht="32.25" customHeight="1">
      <c r="A515" s="138"/>
      <c r="F515" s="23"/>
      <c r="G515" s="24"/>
    </row>
    <row r="516" spans="1:7" s="21" customFormat="1" ht="32.25" customHeight="1">
      <c r="A516" s="138"/>
      <c r="F516" s="23"/>
      <c r="G516" s="24"/>
    </row>
    <row r="517" spans="1:7" s="21" customFormat="1" ht="32.25" customHeight="1">
      <c r="A517" s="138"/>
      <c r="F517" s="23"/>
      <c r="G517" s="24"/>
    </row>
    <row r="518" spans="1:7" s="21" customFormat="1" ht="32.25" customHeight="1">
      <c r="A518" s="138"/>
      <c r="F518" s="23"/>
      <c r="G518" s="24"/>
    </row>
    <row r="519" spans="1:7" s="21" customFormat="1" ht="32.25" customHeight="1">
      <c r="A519" s="138"/>
      <c r="F519" s="23"/>
      <c r="G519" s="24"/>
    </row>
    <row r="520" spans="1:7" s="21" customFormat="1" ht="32.25" customHeight="1">
      <c r="A520" s="138"/>
      <c r="F520" s="23"/>
      <c r="G520" s="24"/>
    </row>
    <row r="521" spans="1:7" s="21" customFormat="1" ht="32.25" customHeight="1">
      <c r="A521" s="138"/>
      <c r="F521" s="23"/>
      <c r="G521" s="24"/>
    </row>
    <row r="522" spans="1:7" s="21" customFormat="1" ht="32.25" customHeight="1">
      <c r="A522" s="138"/>
      <c r="F522" s="23"/>
      <c r="G522" s="24"/>
    </row>
    <row r="523" spans="1:7" s="21" customFormat="1" ht="32.25" customHeight="1">
      <c r="A523" s="138"/>
      <c r="F523" s="23"/>
      <c r="G523" s="24"/>
    </row>
    <row r="524" spans="1:7" s="21" customFormat="1" ht="32.25" customHeight="1">
      <c r="A524" s="138"/>
      <c r="F524" s="23"/>
      <c r="G524" s="24"/>
    </row>
    <row r="525" spans="1:7" s="21" customFormat="1" ht="32.25" customHeight="1">
      <c r="A525" s="138"/>
      <c r="F525" s="23"/>
      <c r="G525" s="24"/>
    </row>
    <row r="526" spans="1:7" s="21" customFormat="1" ht="32.25" customHeight="1">
      <c r="A526" s="138"/>
      <c r="F526" s="23"/>
      <c r="G526" s="24"/>
    </row>
    <row r="527" spans="1:7" s="21" customFormat="1" ht="32.25" customHeight="1">
      <c r="A527" s="138"/>
      <c r="F527" s="23"/>
      <c r="G527" s="24"/>
    </row>
    <row r="528" spans="1:7" s="21" customFormat="1" ht="32.25" customHeight="1">
      <c r="A528" s="138"/>
      <c r="F528" s="23"/>
      <c r="G528" s="24"/>
    </row>
    <row r="529" spans="1:7" s="21" customFormat="1" ht="32.25" customHeight="1">
      <c r="A529" s="138"/>
      <c r="F529" s="23"/>
      <c r="G529" s="24"/>
    </row>
    <row r="530" spans="1:7" s="21" customFormat="1" ht="32.25" customHeight="1">
      <c r="A530" s="138"/>
      <c r="F530" s="23"/>
      <c r="G530" s="24"/>
    </row>
    <row r="531" spans="1:7" s="21" customFormat="1" ht="32.25" customHeight="1">
      <c r="A531" s="138"/>
      <c r="F531" s="23"/>
      <c r="G531" s="24"/>
    </row>
    <row r="532" spans="1:7" s="21" customFormat="1" ht="32.25" customHeight="1">
      <c r="A532" s="138"/>
      <c r="F532" s="23"/>
      <c r="G532" s="24"/>
    </row>
    <row r="533" spans="1:7" s="21" customFormat="1" ht="32.25" customHeight="1">
      <c r="A533" s="138"/>
      <c r="F533" s="23"/>
      <c r="G533" s="24"/>
    </row>
    <row r="534" spans="1:7" s="21" customFormat="1" ht="32.25" customHeight="1">
      <c r="A534" s="138"/>
      <c r="F534" s="23"/>
      <c r="G534" s="24"/>
    </row>
    <row r="535" spans="1:7" s="21" customFormat="1" ht="32.25" customHeight="1">
      <c r="A535" s="138"/>
      <c r="F535" s="23"/>
      <c r="G535" s="24"/>
    </row>
    <row r="536" spans="1:7" s="21" customFormat="1" ht="32.25" customHeight="1">
      <c r="A536" s="138"/>
      <c r="F536" s="23"/>
      <c r="G536" s="24"/>
    </row>
    <row r="537" spans="1:7" s="21" customFormat="1" ht="32.25" customHeight="1">
      <c r="A537" s="138"/>
      <c r="F537" s="23"/>
      <c r="G537" s="24"/>
    </row>
    <row r="538" spans="1:7" s="21" customFormat="1" ht="32.25" customHeight="1">
      <c r="A538" s="138"/>
      <c r="F538" s="23"/>
      <c r="G538" s="24"/>
    </row>
    <row r="539" spans="1:7" s="21" customFormat="1" ht="32.25" customHeight="1">
      <c r="A539" s="138"/>
      <c r="F539" s="23"/>
      <c r="G539" s="24"/>
    </row>
    <row r="540" spans="1:7" s="21" customFormat="1" ht="32.25" customHeight="1">
      <c r="A540" s="138"/>
      <c r="F540" s="23"/>
      <c r="G540" s="24"/>
    </row>
    <row r="541" spans="1:7" s="21" customFormat="1" ht="32.25" customHeight="1">
      <c r="A541" s="138"/>
      <c r="F541" s="23"/>
      <c r="G541" s="24"/>
    </row>
    <row r="542" spans="1:7" s="21" customFormat="1" ht="32.25" customHeight="1">
      <c r="A542" s="138"/>
      <c r="F542" s="23"/>
      <c r="G542" s="24"/>
    </row>
    <row r="543" spans="1:7" s="21" customFormat="1" ht="32.25" customHeight="1">
      <c r="A543" s="138"/>
      <c r="F543" s="23"/>
      <c r="G543" s="24"/>
    </row>
    <row r="544" spans="1:7" s="21" customFormat="1" ht="32.25" customHeight="1">
      <c r="A544" s="138"/>
      <c r="F544" s="23"/>
      <c r="G544" s="24"/>
    </row>
    <row r="545" spans="1:7" s="21" customFormat="1" ht="32.25" customHeight="1">
      <c r="A545" s="138"/>
      <c r="F545" s="23"/>
      <c r="G545" s="24"/>
    </row>
    <row r="546" spans="1:7" s="21" customFormat="1" ht="32.25" customHeight="1">
      <c r="A546" s="138"/>
      <c r="F546" s="23"/>
      <c r="G546" s="24"/>
    </row>
    <row r="547" spans="1:7" s="21" customFormat="1" ht="32.25" customHeight="1">
      <c r="A547" s="138"/>
      <c r="F547" s="23"/>
      <c r="G547" s="24"/>
    </row>
    <row r="548" spans="1:7" s="21" customFormat="1" ht="32.25" customHeight="1">
      <c r="A548" s="138"/>
      <c r="F548" s="23"/>
      <c r="G548" s="24"/>
    </row>
    <row r="549" spans="1:7" s="21" customFormat="1" ht="32.25" customHeight="1">
      <c r="A549" s="138"/>
      <c r="F549" s="23"/>
      <c r="G549" s="24"/>
    </row>
    <row r="550" spans="1:7" s="21" customFormat="1" ht="32.25" customHeight="1">
      <c r="A550" s="138"/>
      <c r="F550" s="23"/>
      <c r="G550" s="24"/>
    </row>
    <row r="551" spans="1:7" s="21" customFormat="1" ht="32.25" customHeight="1">
      <c r="A551" s="138"/>
      <c r="F551" s="23"/>
      <c r="G551" s="24"/>
    </row>
    <row r="552" spans="1:7" s="21" customFormat="1" ht="32.25" customHeight="1">
      <c r="A552" s="138"/>
      <c r="F552" s="23"/>
      <c r="G552" s="24"/>
    </row>
    <row r="553" spans="1:7" s="21" customFormat="1" ht="32.25" customHeight="1">
      <c r="A553" s="138"/>
      <c r="F553" s="23"/>
      <c r="G553" s="24"/>
    </row>
    <row r="554" spans="1:7" s="21" customFormat="1" ht="32.25" customHeight="1">
      <c r="A554" s="138"/>
      <c r="F554" s="23"/>
      <c r="G554" s="24"/>
    </row>
    <row r="555" spans="1:7" s="21" customFormat="1" ht="32.25" customHeight="1">
      <c r="A555" s="138"/>
      <c r="F555" s="23"/>
      <c r="G555" s="24"/>
    </row>
    <row r="556" spans="1:7" s="21" customFormat="1" ht="32.25" customHeight="1">
      <c r="A556" s="138"/>
      <c r="F556" s="23"/>
      <c r="G556" s="24"/>
    </row>
    <row r="557" spans="1:7" s="21" customFormat="1" ht="32.25" customHeight="1">
      <c r="A557" s="138"/>
      <c r="F557" s="23"/>
      <c r="G557" s="24"/>
    </row>
    <row r="558" spans="1:7" s="21" customFormat="1" ht="32.25" customHeight="1">
      <c r="A558" s="138"/>
      <c r="F558" s="23"/>
      <c r="G558" s="24"/>
    </row>
    <row r="559" spans="1:7" s="21" customFormat="1" ht="32.25" customHeight="1">
      <c r="A559" s="138"/>
      <c r="F559" s="23"/>
      <c r="G559" s="24"/>
    </row>
    <row r="560" spans="1:7" s="21" customFormat="1" ht="32.25" customHeight="1">
      <c r="A560" s="138"/>
      <c r="F560" s="23"/>
      <c r="G560" s="24"/>
    </row>
    <row r="561" spans="1:7" s="21" customFormat="1" ht="32.25" customHeight="1">
      <c r="A561" s="138"/>
      <c r="F561" s="23"/>
      <c r="G561" s="24"/>
    </row>
    <row r="562" spans="1:7" s="21" customFormat="1" ht="32.25" customHeight="1">
      <c r="A562" s="138"/>
      <c r="F562" s="23"/>
      <c r="G562" s="24"/>
    </row>
    <row r="563" spans="1:7" s="21" customFormat="1" ht="32.25" customHeight="1">
      <c r="A563" s="138"/>
      <c r="F563" s="23"/>
      <c r="G563" s="24"/>
    </row>
    <row r="564" spans="1:7" s="21" customFormat="1" ht="32.25" customHeight="1">
      <c r="A564" s="138"/>
      <c r="F564" s="23"/>
      <c r="G564" s="24"/>
    </row>
    <row r="565" spans="1:7" s="21" customFormat="1" ht="32.25" customHeight="1">
      <c r="A565" s="138"/>
      <c r="F565" s="23"/>
      <c r="G565" s="24"/>
    </row>
    <row r="566" spans="1:7" s="21" customFormat="1" ht="32.25" customHeight="1">
      <c r="A566" s="138"/>
      <c r="F566" s="23"/>
      <c r="G566" s="24"/>
    </row>
    <row r="567" spans="1:7" s="21" customFormat="1" ht="32.25" customHeight="1">
      <c r="A567" s="138"/>
      <c r="F567" s="23"/>
      <c r="G567" s="24"/>
    </row>
    <row r="568" spans="1:7" s="21" customFormat="1" ht="32.25" customHeight="1">
      <c r="A568" s="138"/>
      <c r="F568" s="23"/>
      <c r="G568" s="24"/>
    </row>
    <row r="569" spans="1:7" s="21" customFormat="1" ht="32.25" customHeight="1">
      <c r="A569" s="138"/>
      <c r="F569" s="23"/>
      <c r="G569" s="24"/>
    </row>
    <row r="570" spans="1:7" s="21" customFormat="1" ht="32.25" customHeight="1">
      <c r="A570" s="138"/>
      <c r="F570" s="23"/>
      <c r="G570" s="24"/>
    </row>
    <row r="571" spans="1:7" s="21" customFormat="1" ht="32.25" customHeight="1">
      <c r="A571" s="138"/>
      <c r="F571" s="23"/>
      <c r="G571" s="24"/>
    </row>
    <row r="572" spans="1:7" s="21" customFormat="1" ht="32.25" customHeight="1">
      <c r="A572" s="138"/>
      <c r="F572" s="23"/>
      <c r="G572" s="24"/>
    </row>
    <row r="573" spans="1:7" s="21" customFormat="1" ht="32.25" customHeight="1">
      <c r="A573" s="138"/>
      <c r="F573" s="23"/>
      <c r="G573" s="24"/>
    </row>
    <row r="574" spans="1:7" s="21" customFormat="1" ht="32.25" customHeight="1">
      <c r="A574" s="138"/>
      <c r="F574" s="23"/>
      <c r="G574" s="24"/>
    </row>
    <row r="575" spans="1:7" s="21" customFormat="1" ht="32.25" customHeight="1">
      <c r="A575" s="138"/>
      <c r="F575" s="23"/>
      <c r="G575" s="24"/>
    </row>
    <row r="576" spans="1:7" s="21" customFormat="1" ht="32.25" customHeight="1">
      <c r="A576" s="138"/>
      <c r="F576" s="23"/>
      <c r="G576" s="24"/>
    </row>
    <row r="577" spans="1:7" s="21" customFormat="1" ht="32.25" customHeight="1">
      <c r="A577" s="138"/>
      <c r="F577" s="23"/>
      <c r="G577" s="24"/>
    </row>
    <row r="578" spans="1:7" s="21" customFormat="1" ht="32.25" customHeight="1">
      <c r="A578" s="138"/>
      <c r="F578" s="23"/>
      <c r="G578" s="24"/>
    </row>
    <row r="579" spans="1:7" s="21" customFormat="1" ht="32.25" customHeight="1">
      <c r="A579" s="138"/>
      <c r="F579" s="23"/>
      <c r="G579" s="24"/>
    </row>
    <row r="580" spans="1:7" s="21" customFormat="1" ht="32.25" customHeight="1">
      <c r="A580" s="138"/>
      <c r="F580" s="23"/>
      <c r="G580" s="24"/>
    </row>
    <row r="581" spans="1:7" s="21" customFormat="1" ht="32.25" customHeight="1">
      <c r="A581" s="138"/>
      <c r="F581" s="23"/>
      <c r="G581" s="24"/>
    </row>
    <row r="582" spans="1:7" s="21" customFormat="1" ht="32.25" customHeight="1">
      <c r="A582" s="138"/>
      <c r="F582" s="23"/>
      <c r="G582" s="24"/>
    </row>
    <row r="583" spans="1:7" s="21" customFormat="1" ht="32.25" customHeight="1">
      <c r="A583" s="138"/>
      <c r="F583" s="23"/>
      <c r="G583" s="24"/>
    </row>
    <row r="584" spans="1:7" s="21" customFormat="1" ht="32.25" customHeight="1">
      <c r="A584" s="138"/>
      <c r="F584" s="23"/>
      <c r="G584" s="24"/>
    </row>
    <row r="585" spans="1:7" s="21" customFormat="1" ht="32.25" customHeight="1">
      <c r="A585" s="138"/>
      <c r="F585" s="23"/>
      <c r="G585" s="24"/>
    </row>
    <row r="586" spans="1:7" s="21" customFormat="1" ht="32.25" customHeight="1">
      <c r="A586" s="138"/>
      <c r="F586" s="23"/>
      <c r="G586" s="24"/>
    </row>
    <row r="587" spans="1:7" s="21" customFormat="1" ht="32.25" customHeight="1">
      <c r="A587" s="138"/>
      <c r="F587" s="23"/>
      <c r="G587" s="24"/>
    </row>
    <row r="588" spans="1:7" s="21" customFormat="1" ht="32.25" customHeight="1">
      <c r="A588" s="138"/>
      <c r="F588" s="23"/>
      <c r="G588" s="24"/>
    </row>
    <row r="589" spans="1:7" s="21" customFormat="1" ht="32.25" customHeight="1">
      <c r="A589" s="138"/>
      <c r="F589" s="23"/>
      <c r="G589" s="24"/>
    </row>
    <row r="773" spans="1:26" ht="15" customHeight="1">
      <c r="A773" s="1"/>
      <c r="B773" s="2"/>
      <c r="C773" s="2"/>
      <c r="D773" s="2"/>
      <c r="E773" s="3"/>
      <c r="F773" s="3"/>
      <c r="G773" s="27"/>
      <c r="H773" s="4"/>
      <c r="I773" s="4"/>
      <c r="J773" s="4"/>
      <c r="K773" s="4"/>
      <c r="L773" s="3"/>
      <c r="M773" s="3"/>
      <c r="N773" s="3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</sheetData>
  <sheetProtection/>
  <mergeCells count="50">
    <mergeCell ref="F511:M511"/>
    <mergeCell ref="F199:M199"/>
    <mergeCell ref="F211:M211"/>
    <mergeCell ref="F180:M180"/>
    <mergeCell ref="F192:M192"/>
    <mergeCell ref="F204:M204"/>
    <mergeCell ref="F493:M493"/>
    <mergeCell ref="F499:M499"/>
    <mergeCell ref="F510:M510"/>
    <mergeCell ref="F502:M502"/>
    <mergeCell ref="F124:M124"/>
    <mergeCell ref="F129:M129"/>
    <mergeCell ref="F144:M144"/>
    <mergeCell ref="F148:M148"/>
    <mergeCell ref="F157:M157"/>
    <mergeCell ref="F162:M162"/>
    <mergeCell ref="M4:M5"/>
    <mergeCell ref="F13:M13"/>
    <mergeCell ref="F98:M98"/>
    <mergeCell ref="F102:M102"/>
    <mergeCell ref="F107:M107"/>
    <mergeCell ref="F121:M121"/>
    <mergeCell ref="K3:K5"/>
    <mergeCell ref="F3:F5"/>
    <mergeCell ref="Z3:Z5"/>
    <mergeCell ref="P4:P5"/>
    <mergeCell ref="Q4:Q5"/>
    <mergeCell ref="R4:R5"/>
    <mergeCell ref="T4:T5"/>
    <mergeCell ref="Y4:Y5"/>
    <mergeCell ref="O3:O5"/>
    <mergeCell ref="N3:N5"/>
    <mergeCell ref="U4:U5"/>
    <mergeCell ref="T3:Y3"/>
    <mergeCell ref="S4:S5"/>
    <mergeCell ref="B3:B5"/>
    <mergeCell ref="C3:C5"/>
    <mergeCell ref="D3:D5"/>
    <mergeCell ref="E3:E5"/>
    <mergeCell ref="I3:I5"/>
    <mergeCell ref="A1:Z1"/>
    <mergeCell ref="G3:G5"/>
    <mergeCell ref="H3:H5"/>
    <mergeCell ref="J3:J5"/>
    <mergeCell ref="W4:W5"/>
    <mergeCell ref="X4:X5"/>
    <mergeCell ref="V4:V5"/>
    <mergeCell ref="L3:M3"/>
    <mergeCell ref="L4:L5"/>
    <mergeCell ref="A3:A5"/>
  </mergeCells>
  <printOptions/>
  <pageMargins left="0.3937007874015748" right="0.3937007874015748" top="0.5511811023622047" bottom="0.5511811023622047" header="0.31496062992125984" footer="0.31496062992125984"/>
  <pageSetup fitToHeight="20" fitToWidth="1" horizontalDpi="600" verticalDpi="600" orientation="landscape" paperSize="9" scale="50" r:id="rId1"/>
  <rowBreaks count="12" manualBreakCount="12">
    <brk id="27" max="24" man="1"/>
    <brk id="72" max="24" man="1"/>
    <brk id="92" max="24" man="1"/>
    <brk id="124" max="24" man="1"/>
    <brk id="157" max="24" man="1"/>
    <brk id="191" max="34" man="1"/>
    <brk id="224" max="24" man="1"/>
    <brk id="258" max="24" man="1"/>
    <brk id="328" max="34" man="1"/>
    <brk id="362" max="34" man="1"/>
    <brk id="432" max="24" man="1"/>
    <brk id="468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Žáčková Renáta</cp:lastModifiedBy>
  <cp:lastPrinted>2020-11-19T06:15:49Z</cp:lastPrinted>
  <dcterms:created xsi:type="dcterms:W3CDTF">2003-08-27T16:40:13Z</dcterms:created>
  <dcterms:modified xsi:type="dcterms:W3CDTF">2020-11-20T10:35:42Z</dcterms:modified>
  <cp:category/>
  <cp:version/>
  <cp:contentType/>
  <cp:contentStatus/>
</cp:coreProperties>
</file>